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883" windowWidth="19019" windowHeight="10990" activeTab="0"/>
  </bookViews>
  <sheets>
    <sheet name="Услуги 1" sheetId="1" r:id="rId1"/>
    <sheet name="Услуги 2" sheetId="2" r:id="rId2"/>
    <sheet name="Услуги 3" sheetId="3" r:id="rId3"/>
    <sheet name="Работы 1" sheetId="4" r:id="rId4"/>
    <sheet name="Работы 2" sheetId="5" r:id="rId5"/>
    <sheet name="Работы 3" sheetId="6" r:id="rId6"/>
  </sheets>
  <definedNames>
    <definedName name="_xlnm.Print_Area" localSheetId="3">'Работы 1'!$A$1:$FT$40</definedName>
    <definedName name="_xlnm.Print_Area" localSheetId="4">'Работы 2'!$A$1:$FV$33</definedName>
    <definedName name="_xlnm.Print_Area" localSheetId="5">'Работы 3'!$A$1:$FW$41</definedName>
    <definedName name="_xlnm.Print_Area" localSheetId="0">'Услуги 1'!$A$1:$GC$59</definedName>
    <definedName name="_xlnm.Print_Area" localSheetId="1">'Услуги 2'!$A$1:$GC$30</definedName>
    <definedName name="_xlnm.Print_Area" localSheetId="2">'Услуги 3'!$A$1:$FX$40</definedName>
  </definedNames>
  <calcPr fullCalcOnLoad="1"/>
</workbook>
</file>

<file path=xl/sharedStrings.xml><?xml version="1.0" encoding="utf-8"?>
<sst xmlns="http://schemas.openxmlformats.org/spreadsheetml/2006/main" count="449" uniqueCount="169">
  <si>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</si>
  <si>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</si>
  <si>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</si>
  <si>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</si>
  <si>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</si>
  <si>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</si>
  <si>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</si>
  <si>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</si>
  <si>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</si>
  <si>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</si>
  <si>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</si>
  <si>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</si>
  <si>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</si>
  <si>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</si>
  <si>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</si>
  <si>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</si>
  <si>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</si>
  <si>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</si>
  <si>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</si>
  <si>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</si>
  <si>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</si>
  <si>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</si>
  <si>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</si>
  <si>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</si>
  <si>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</si>
  <si>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</si>
  <si>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</si>
  <si>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</si>
  <si>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</si>
  <si>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</si>
  <si>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</si>
  <si>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</si>
  <si>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</si>
  <si>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</si>
  <si>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отклонение, 
превышающее допустимое (возможное) значение</t>
  </si>
  <si>
    <t>причина отклонения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</si>
  <si>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</si>
  <si>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</si>
  <si>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</si>
  <si>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муниципального учреждения </t>
  </si>
  <si>
    <t>исполнено на отчетную 
дату</t>
  </si>
  <si>
    <t xml:space="preserve">к Порядку формирования муниципального </t>
  </si>
  <si>
    <t>задания на оказание муниципальных услуг (выполнение работ)</t>
  </si>
  <si>
    <t>обеспечения выполнения муниципального задания,</t>
  </si>
  <si>
    <t xml:space="preserve">муниципальными учреждениями и финансового </t>
  </si>
  <si>
    <t>утвержденному постановлением Администрации города Норильска</t>
  </si>
  <si>
    <t>Вид деятельности муниципального учреждения (обособленного подразделения)</t>
  </si>
  <si>
    <t>Код по сводному</t>
  </si>
  <si>
    <t>0506601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</si>
  <si>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</si>
  <si>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</si>
  <si>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 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</si>
  <si>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</si>
  <si>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Формируется в соответствии с муниципальным заданием. </t>
    </r>
  </si>
  <si>
    <t>Код по ОКЕИ 
(при наличии)</t>
  </si>
  <si>
    <r>
      <t>от ___</t>
    </r>
    <r>
      <rPr>
        <u val="single"/>
        <sz val="10"/>
        <rFont val="Times New Roman"/>
        <family val="1"/>
      </rPr>
      <t>23.11.2015</t>
    </r>
    <r>
      <rPr>
        <sz val="10"/>
        <rFont val="Times New Roman"/>
        <family val="1"/>
      </rPr>
      <t>________________ № _____</t>
    </r>
    <r>
      <rPr>
        <u val="single"/>
        <sz val="10"/>
        <rFont val="Times New Roman"/>
        <family val="1"/>
      </rPr>
      <t>563</t>
    </r>
    <r>
      <rPr>
        <sz val="10"/>
        <rFont val="Times New Roman"/>
        <family val="1"/>
      </rPr>
      <t>______________</t>
    </r>
  </si>
  <si>
    <t xml:space="preserve">к постановлению Администрации города Норильска от ______№ </t>
  </si>
  <si>
    <t>1</t>
  </si>
  <si>
    <t>МБУК "Культурно-досуговый центр им. Вл. Высоцкого"</t>
  </si>
  <si>
    <t>культура, кинематография, архивное дело</t>
  </si>
  <si>
    <t>физические лица</t>
  </si>
  <si>
    <t>на закрытой площадке</t>
  </si>
  <si>
    <t>количество жалоб получателей на качество оказания муниципальной услуги</t>
  </si>
  <si>
    <t>%</t>
  </si>
  <si>
    <t>ед.</t>
  </si>
  <si>
    <t>642</t>
  </si>
  <si>
    <t>744</t>
  </si>
  <si>
    <t>число зрителей</t>
  </si>
  <si>
    <t>чел.</t>
  </si>
  <si>
    <t>792</t>
  </si>
  <si>
    <t>2</t>
  </si>
  <si>
    <t>юридические лица, физические лица</t>
  </si>
  <si>
    <t>количество проведенных мероприятий</t>
  </si>
  <si>
    <t>3</t>
  </si>
  <si>
    <r>
      <t xml:space="preserve">МУНИЦИПАЛЬНОГО ЗАДАНИЯ № </t>
    </r>
    <r>
      <rPr>
        <b/>
        <vertAlign val="superscript"/>
        <sz val="10"/>
        <rFont val="Times New Roman"/>
        <family val="1"/>
      </rPr>
      <t>1</t>
    </r>
  </si>
  <si>
    <t>не более 0,05</t>
  </si>
  <si>
    <t>Часть 1. Сведения об оказываемых муниципальных услугах 2</t>
  </si>
  <si>
    <t>физические лица, юридические лица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</si>
  <si>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</si>
  <si>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услуги</t>
  </si>
  <si>
    <t xml:space="preserve">наимено-вание показа-
теля </t>
  </si>
  <si>
    <t>Показатель, характеризующий 
условия (формы) 
оказания муниципальной услуги</t>
  </si>
  <si>
    <t xml:space="preserve">Код </t>
  </si>
  <si>
    <t>единица 
измерения по ОКЕИ</t>
  </si>
  <si>
    <t>в интересах общества</t>
  </si>
  <si>
    <t xml:space="preserve">Показатель, характеризующий 
условия (формы) 
выполнения работы </t>
  </si>
  <si>
    <t xml:space="preserve">Показатель, характеризующий содержание работы </t>
  </si>
  <si>
    <t xml:space="preserve">наимено-вание показателя </t>
  </si>
  <si>
    <t xml:space="preserve">единица 
измерения  </t>
  </si>
  <si>
    <t xml:space="preserve">утверждено в муниципальном задании 
на год </t>
  </si>
  <si>
    <t xml:space="preserve">допустимое (возможное) отклонение </t>
  </si>
  <si>
    <t xml:space="preserve">Уникальный номер реестровой записи </t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</si>
  <si>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</si>
  <si>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 xml:space="preserve">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</si>
  <si>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 </t>
    </r>
  </si>
  <si>
    <t xml:space="preserve">единица 
измерения  по ОКЕИ </t>
  </si>
  <si>
    <t>Число участников</t>
  </si>
  <si>
    <r>
      <t xml:space="preserve">Показатель, характеризующий 
условия (формы) 
выполнения работы 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</si>
  <si>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</si>
  <si>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</si>
  <si>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утверждено в муниципальном задании на год</t>
    </r>
    <r>
      <rPr>
        <vertAlign val="superscript"/>
        <sz val="10"/>
        <rFont val="Times New Roman"/>
        <family val="1"/>
      </rPr>
      <t xml:space="preserve">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</si>
  <si>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</si>
  <si>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 </t>
    </r>
  </si>
  <si>
    <t>Количество выставок, смотров, конкурсов, проводимых культурно-досуговыми учреждениями (без киносеансов) на 1 тыс. населения</t>
  </si>
  <si>
    <t>культурно-массовых (иные зрелищные мероприятия)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</si>
  <si>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</si>
  <si>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Часть 2. Сведения о выполняемых работах </t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</si>
  <si>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 </t>
    </r>
  </si>
  <si>
    <t xml:space="preserve">Часть 1. Сведения об оказываемых муниципальных услугах </t>
  </si>
  <si>
    <t xml:space="preserve">Показатель, характеризующий содержание муниципальной услуги </t>
  </si>
  <si>
    <t xml:space="preserve">Показатель, характеризующий 
условия (формы) 
оказания
муниципальной 
услуги </t>
  </si>
  <si>
    <t xml:space="preserve">наименование показа-
теля </t>
  </si>
  <si>
    <t xml:space="preserve">допусти-мое (возмож-ное) отклоне-ние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</si>
  <si>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</t>
    </r>
  </si>
  <si>
    <t xml:space="preserve">Показатель, характеризующий 
условия (формы) 
оказания 
муниципальной
услуги </t>
  </si>
  <si>
    <t xml:space="preserve">утверждено 
в муниципальном задании 
на год </t>
  </si>
  <si>
    <t xml:space="preserve">допустимое (возмож-ное) отклонение </t>
  </si>
  <si>
    <r>
      <t>Уникальный номер реестровой записи</t>
    </r>
    <r>
      <rPr>
        <vertAlign val="superscript"/>
        <sz val="9"/>
        <rFont val="Times New Roman"/>
        <family val="1"/>
      </rPr>
      <t xml:space="preserve"> </t>
    </r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</si>
  <si>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3</t>
    </r>
  </si>
  <si>
    <t>отклонение, 
превы-шающее допустимое (возможное) значение</t>
  </si>
  <si>
    <t>базовому перечню</t>
  </si>
  <si>
    <t>по общероссийскому</t>
  </si>
  <si>
    <t>ББ73</t>
  </si>
  <si>
    <t>в стационарных условиях</t>
  </si>
  <si>
    <t>Средняя заполняемость кинотеатра</t>
  </si>
  <si>
    <t>количество жалоб получателей на качество  оказания муниципальной услуги</t>
  </si>
  <si>
    <t>591400О.99.0ББ73АА01000</t>
  </si>
  <si>
    <t xml:space="preserve">наименование показателя </t>
  </si>
  <si>
    <t>ББ84</t>
  </si>
  <si>
    <t>900400О.99.0.ББ84АА00000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</si>
  <si>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</si>
  <si>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РФ</t>
  </si>
  <si>
    <t>Динамика количества участников</t>
  </si>
  <si>
    <t>Динамика количества мероприятий</t>
  </si>
  <si>
    <t>Количество участников мероприятий</t>
  </si>
  <si>
    <t>Количество проведенных мероприятий</t>
  </si>
  <si>
    <t>Организация и проведение культурно-массовых мероприятий</t>
  </si>
  <si>
    <t>творческих (фестиваль, выставка, конкурс, смотр )- работа бесплатная</t>
  </si>
  <si>
    <t>по региональному</t>
  </si>
  <si>
    <t>перечню</t>
  </si>
  <si>
    <t>Творческих (фестиваль, выставка, конкурс, смотр)</t>
  </si>
  <si>
    <t>количество участников мероприятий</t>
  </si>
  <si>
    <t xml:space="preserve"> перечню</t>
  </si>
  <si>
    <t>организация деятельности клубных формирований</t>
  </si>
  <si>
    <t>Динамика количества участников клубных формирований к предыдущему периоду</t>
  </si>
  <si>
    <t>Доля клубных формирований имеющих звание "Народный", "Образцовый" к общему количеству клубных формирований</t>
  </si>
  <si>
    <t>Количество клубных формирований</t>
  </si>
  <si>
    <t>01</t>
  </si>
  <si>
    <t>ББ85</t>
  </si>
  <si>
    <t>591400О.99.0.ББ85АА01000</t>
  </si>
  <si>
    <r>
      <t xml:space="preserve">Показ кинофильмов   -  услуга </t>
    </r>
    <r>
      <rPr>
        <b/>
        <sz val="12"/>
        <rFont val="Times New Roman"/>
        <family val="1"/>
      </rPr>
      <t>бесплатная</t>
    </r>
  </si>
  <si>
    <t>Среднгодовой размер платы (цена, тариф)</t>
  </si>
  <si>
    <t xml:space="preserve">47.019.0 Организация и проведение мероприятий </t>
  </si>
  <si>
    <t xml:space="preserve">Организация и проведение культурно-массовых мероприятий </t>
  </si>
  <si>
    <r>
      <t xml:space="preserve"> Культурно-массовых (иные зрелищные мероприятия) -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бесплатная</t>
    </r>
  </si>
  <si>
    <t xml:space="preserve">                                           и формирований самодеятельного народного творчества  (работа - бесплатная)</t>
  </si>
  <si>
    <r>
      <t xml:space="preserve">Показ кинофильмов - услуга </t>
    </r>
    <r>
      <rPr>
        <b/>
        <sz val="10"/>
        <rFont val="Times New Roman"/>
        <family val="1"/>
      </rPr>
      <t>платная</t>
    </r>
  </si>
  <si>
    <t>услуга-платная</t>
  </si>
  <si>
    <t>Р051</t>
  </si>
  <si>
    <t>910000.Р.27.1.Р0510002000</t>
  </si>
  <si>
    <t>910000.Р.27.1.Р0510001000</t>
  </si>
  <si>
    <t>Р040</t>
  </si>
  <si>
    <t>910000.Р.27.1.Р0400001000</t>
  </si>
  <si>
    <t xml:space="preserve">2023 год </t>
  </si>
  <si>
    <t>23</t>
  </si>
  <si>
    <t>директор</t>
  </si>
  <si>
    <t>Н.В. Руссу</t>
  </si>
  <si>
    <t>за   9 месяцев</t>
  </si>
  <si>
    <t>октября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</si>
</sst>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00000"/>
    <numFmt numFmtId="181" formatCode="0.0000000000"/>
    <numFmt numFmtId="182" formatCode="0.00000000000"/>
    <numFmt numFmtId="183" formatCode="0.000000000000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Alignment="1">
      <alignment horizontal="left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75" fontId="14" fillId="2" borderId="13" xfId="0" applyNumberFormat="1" applyFont="1" applyFill="1" applyBorder="1" applyAlignment="1">
      <alignment horizontal="center" vertical="center"/>
    </xf>
    <xf numFmtId="175" fontId="14" fillId="2" borderId="11" xfId="0" applyNumberFormat="1" applyFont="1" applyFill="1" applyBorder="1" applyAlignment="1">
      <alignment horizontal="center" vertical="center"/>
    </xf>
    <xf numFmtId="175" fontId="14" fillId="2" borderId="14" xfId="0" applyNumberFormat="1" applyFont="1" applyFill="1" applyBorder="1" applyAlignment="1">
      <alignment horizontal="center" vertical="center"/>
    </xf>
    <xf numFmtId="175" fontId="14" fillId="2" borderId="15" xfId="0" applyNumberFormat="1" applyFont="1" applyFill="1" applyBorder="1" applyAlignment="1">
      <alignment horizontal="center" vertical="center"/>
    </xf>
    <xf numFmtId="175" fontId="14" fillId="2" borderId="0" xfId="0" applyNumberFormat="1" applyFont="1" applyFill="1" applyBorder="1" applyAlignment="1">
      <alignment horizontal="center" vertical="center"/>
    </xf>
    <xf numFmtId="175" fontId="14" fillId="2" borderId="16" xfId="0" applyNumberFormat="1" applyFont="1" applyFill="1" applyBorder="1" applyAlignment="1">
      <alignment horizontal="center" vertical="center"/>
    </xf>
    <xf numFmtId="175" fontId="14" fillId="2" borderId="17" xfId="0" applyNumberFormat="1" applyFont="1" applyFill="1" applyBorder="1" applyAlignment="1">
      <alignment horizontal="center" vertical="center"/>
    </xf>
    <xf numFmtId="175" fontId="14" fillId="2" borderId="10" xfId="0" applyNumberFormat="1" applyFont="1" applyFill="1" applyBorder="1" applyAlignment="1">
      <alignment horizontal="center" vertical="center"/>
    </xf>
    <xf numFmtId="175" fontId="14" fillId="2" borderId="18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7" fillId="0" borderId="15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16" xfId="0" applyNumberFormat="1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14" fillId="2" borderId="1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175" fontId="14" fillId="34" borderId="13" xfId="0" applyNumberFormat="1" applyFont="1" applyFill="1" applyBorder="1" applyAlignment="1">
      <alignment horizontal="center" vertical="center"/>
    </xf>
    <xf numFmtId="175" fontId="14" fillId="34" borderId="11" xfId="0" applyNumberFormat="1" applyFont="1" applyFill="1" applyBorder="1" applyAlignment="1">
      <alignment horizontal="center" vertical="center"/>
    </xf>
    <xf numFmtId="175" fontId="14" fillId="34" borderId="14" xfId="0" applyNumberFormat="1" applyFont="1" applyFill="1" applyBorder="1" applyAlignment="1">
      <alignment horizontal="center" vertical="center"/>
    </xf>
    <xf numFmtId="175" fontId="14" fillId="34" borderId="15" xfId="0" applyNumberFormat="1" applyFont="1" applyFill="1" applyBorder="1" applyAlignment="1">
      <alignment horizontal="center" vertical="center"/>
    </xf>
    <xf numFmtId="175" fontId="14" fillId="34" borderId="0" xfId="0" applyNumberFormat="1" applyFont="1" applyFill="1" applyBorder="1" applyAlignment="1">
      <alignment horizontal="center" vertical="center"/>
    </xf>
    <xf numFmtId="175" fontId="14" fillId="34" borderId="16" xfId="0" applyNumberFormat="1" applyFont="1" applyFill="1" applyBorder="1" applyAlignment="1">
      <alignment horizontal="center" vertical="center"/>
    </xf>
    <xf numFmtId="175" fontId="14" fillId="34" borderId="17" xfId="0" applyNumberFormat="1" applyFont="1" applyFill="1" applyBorder="1" applyAlignment="1">
      <alignment horizontal="center" vertical="center"/>
    </xf>
    <xf numFmtId="175" fontId="14" fillId="34" borderId="10" xfId="0" applyNumberFormat="1" applyFont="1" applyFill="1" applyBorder="1" applyAlignment="1">
      <alignment horizontal="center" vertical="center"/>
    </xf>
    <xf numFmtId="175" fontId="14" fillId="34" borderId="1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173" fontId="7" fillId="0" borderId="13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8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left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3" fontId="14" fillId="34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 quotePrefix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14" fillId="34" borderId="13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2" fontId="14" fillId="34" borderId="15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2" fontId="14" fillId="34" borderId="16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175" fontId="7" fillId="0" borderId="13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top"/>
    </xf>
    <xf numFmtId="175" fontId="7" fillId="0" borderId="15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6" xfId="0" applyNumberFormat="1" applyFont="1" applyFill="1" applyBorder="1" applyAlignment="1">
      <alignment horizontal="center" vertical="center" wrapText="1"/>
    </xf>
    <xf numFmtId="175" fontId="7" fillId="0" borderId="17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7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3"/>
  <sheetViews>
    <sheetView tabSelected="1" view="pageBreakPreview" zoomScaleSheetLayoutView="100" zoomScalePageLayoutView="0" workbookViewId="0" topLeftCell="A46">
      <selection activeCell="DI56" sqref="DI56:DQ58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4.87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6" width="0.875" style="1" customWidth="1"/>
    <col min="167" max="167" width="0.5" style="1" customWidth="1"/>
    <col min="168" max="169" width="0.875" style="1" hidden="1" customWidth="1"/>
    <col min="170" max="170" width="1.875" style="1" hidden="1" customWidth="1"/>
    <col min="171" max="171" width="2.00390625" style="1" hidden="1" customWidth="1"/>
    <col min="172" max="183" width="0.875" style="1" hidden="1" customWidth="1"/>
    <col min="184" max="184" width="1.00390625" style="1" hidden="1" customWidth="1"/>
    <col min="185" max="185" width="1.25" style="1" hidden="1" customWidth="1"/>
    <col min="186" max="16384" width="0.875" style="1" customWidth="1"/>
  </cols>
  <sheetData>
    <row r="1" spans="1:185" s="6" customFormat="1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6" t="s">
        <v>19</v>
      </c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</row>
    <row r="2" spans="1:185" s="6" customFormat="1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5" t="s">
        <v>56</v>
      </c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</row>
    <row r="3" spans="1:185" s="6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5" t="s">
        <v>41</v>
      </c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</row>
    <row r="4" spans="1:185" s="6" customFormat="1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5" t="s">
        <v>42</v>
      </c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</row>
    <row r="5" spans="1:185" s="6" customFormat="1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5" t="s">
        <v>44</v>
      </c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</row>
    <row r="6" spans="1:185" s="6" customFormat="1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5" t="s">
        <v>43</v>
      </c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</row>
    <row r="7" spans="1:185" s="6" customFormat="1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5" t="s">
        <v>45</v>
      </c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</row>
    <row r="8" spans="1:185" s="6" customFormat="1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5" t="s">
        <v>55</v>
      </c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</row>
    <row r="9" spans="1:185" s="6" customFormat="1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</row>
    <row r="10" spans="1:185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83" t="s">
        <v>20</v>
      </c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</row>
    <row r="11" spans="1:185" s="2" customFormat="1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/>
      <c r="AV11" s="32"/>
      <c r="AW11" s="32"/>
      <c r="AX11" s="32"/>
      <c r="AY11" s="32"/>
      <c r="AZ11" s="32"/>
      <c r="BA11" s="175" t="s">
        <v>74</v>
      </c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6"/>
      <c r="DF11" s="172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4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</row>
    <row r="12" spans="1:170" s="3" customFormat="1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205" t="s">
        <v>167</v>
      </c>
      <c r="BU12" s="205"/>
      <c r="BV12" s="205"/>
      <c r="BW12" s="205"/>
      <c r="BX12" s="205"/>
      <c r="BY12" s="205"/>
      <c r="BZ12" s="205"/>
      <c r="CA12" s="205"/>
      <c r="CB12" s="213"/>
      <c r="CC12" s="213"/>
      <c r="CD12" s="213"/>
      <c r="CE12" s="213"/>
      <c r="CF12" s="206" t="s">
        <v>163</v>
      </c>
      <c r="CG12" s="206"/>
      <c r="CH12" s="206"/>
      <c r="CI12" s="206"/>
      <c r="CJ12" s="206"/>
      <c r="CK12" s="206"/>
      <c r="CL12" s="206"/>
      <c r="CM12" s="14"/>
      <c r="CN12" s="34"/>
      <c r="CO12" s="34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</row>
    <row r="13" spans="1:170" s="3" customFormat="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206" t="s">
        <v>28</v>
      </c>
      <c r="BJ13" s="206"/>
      <c r="BK13" s="206"/>
      <c r="BL13" s="206"/>
      <c r="BM13" s="206"/>
      <c r="BN13" s="206"/>
      <c r="BO13" s="188" t="s">
        <v>147</v>
      </c>
      <c r="BP13" s="188"/>
      <c r="BQ13" s="188"/>
      <c r="BR13" s="188"/>
      <c r="BS13" s="205" t="s">
        <v>0</v>
      </c>
      <c r="BT13" s="205"/>
      <c r="BU13" s="16"/>
      <c r="BV13" s="188" t="s">
        <v>168</v>
      </c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203">
        <v>20</v>
      </c>
      <c r="CN13" s="203"/>
      <c r="CO13" s="203"/>
      <c r="CP13" s="203"/>
      <c r="CQ13" s="203"/>
      <c r="CR13" s="204" t="s">
        <v>164</v>
      </c>
      <c r="CS13" s="204"/>
      <c r="CT13" s="204"/>
      <c r="CU13" s="204"/>
      <c r="CV13" s="30" t="s">
        <v>1</v>
      </c>
      <c r="CW13" s="16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</row>
    <row r="14" spans="1:170" s="4" customFormat="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29"/>
      <c r="BL14" s="29"/>
      <c r="BM14" s="28"/>
      <c r="BN14" s="28"/>
      <c r="BO14" s="28"/>
      <c r="BP14" s="28"/>
      <c r="BQ14" s="30"/>
      <c r="BR14" s="30"/>
      <c r="BS14" s="16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35"/>
      <c r="CP14" s="35"/>
      <c r="CQ14" s="35"/>
      <c r="CR14" s="35"/>
      <c r="CS14" s="30"/>
      <c r="CT14" s="16"/>
      <c r="CU14" s="16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</row>
    <row r="15" spans="1:185" s="5" customFormat="1" ht="15.7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90" t="s">
        <v>5</v>
      </c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4"/>
      <c r="FG15" s="14"/>
      <c r="FH15" s="14"/>
      <c r="FI15" s="14"/>
      <c r="FJ15" s="14"/>
      <c r="FK15" s="14"/>
      <c r="FL15" s="14"/>
      <c r="FM15" s="14"/>
      <c r="FN15" s="14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</row>
    <row r="16" spans="1:185" s="5" customFormat="1" ht="17.25" customHeight="1">
      <c r="A16" s="145" t="s">
        <v>39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80" t="s">
        <v>58</v>
      </c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34" t="s">
        <v>6</v>
      </c>
      <c r="ER16" s="14"/>
      <c r="ES16" s="223" t="s">
        <v>48</v>
      </c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5"/>
      <c r="FF16" s="14"/>
      <c r="FG16" s="14"/>
      <c r="FH16" s="14"/>
      <c r="FI16" s="14"/>
      <c r="FJ16" s="14"/>
      <c r="FK16" s="14"/>
      <c r="FL16" s="14"/>
      <c r="FM16" s="14"/>
      <c r="FN16" s="14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</row>
    <row r="17" spans="1:185" s="5" customFormat="1" ht="17.2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34" t="s">
        <v>7</v>
      </c>
      <c r="ER17" s="14"/>
      <c r="ES17" s="197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9"/>
      <c r="FF17" s="14"/>
      <c r="FG17" s="14"/>
      <c r="FH17" s="14"/>
      <c r="FI17" s="14"/>
      <c r="FJ17" s="14"/>
      <c r="FK17" s="14"/>
      <c r="FL17" s="14"/>
      <c r="FM17" s="14"/>
      <c r="FN17" s="14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</row>
    <row r="18" spans="1:185" s="5" customFormat="1" ht="17.25" customHeight="1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34" t="s">
        <v>8</v>
      </c>
      <c r="ER18" s="14"/>
      <c r="ES18" s="191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3"/>
      <c r="FF18" s="14"/>
      <c r="FG18" s="14"/>
      <c r="FH18" s="14"/>
      <c r="FI18" s="14"/>
      <c r="FJ18" s="14"/>
      <c r="FK18" s="14"/>
      <c r="FL18" s="14"/>
      <c r="FM18" s="14"/>
      <c r="FN18" s="14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</row>
    <row r="19" spans="1:185" s="5" customFormat="1" ht="17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34" t="s">
        <v>47</v>
      </c>
      <c r="ER19" s="14"/>
      <c r="ES19" s="194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6"/>
      <c r="FF19" s="14"/>
      <c r="FG19" s="14"/>
      <c r="FH19" s="14"/>
      <c r="FI19" s="14"/>
      <c r="FJ19" s="14"/>
      <c r="FK19" s="14"/>
      <c r="FL19" s="14"/>
      <c r="FM19" s="14"/>
      <c r="FN19" s="14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</row>
    <row r="20" spans="1:185" s="5" customFormat="1" ht="17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34" t="s">
        <v>9</v>
      </c>
      <c r="ER20" s="14"/>
      <c r="ES20" s="197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9"/>
      <c r="FF20" s="14"/>
      <c r="FG20" s="14"/>
      <c r="FH20" s="14"/>
      <c r="FI20" s="14"/>
      <c r="FJ20" s="14"/>
      <c r="FK20" s="14"/>
      <c r="FL20" s="14"/>
      <c r="FM20" s="14"/>
      <c r="FN20" s="14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s="5" customFormat="1" ht="17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34" t="s">
        <v>10</v>
      </c>
      <c r="ER21" s="14"/>
      <c r="ES21" s="191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3"/>
      <c r="FF21" s="14"/>
      <c r="FG21" s="14"/>
      <c r="FH21" s="14"/>
      <c r="FI21" s="14"/>
      <c r="FJ21" s="14"/>
      <c r="FK21" s="14"/>
      <c r="FL21" s="14"/>
      <c r="FM21" s="14"/>
      <c r="FN21" s="14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</row>
    <row r="22" spans="1:185" s="5" customFormat="1" ht="35.25" customHeight="1">
      <c r="A22" s="187" t="s">
        <v>46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0" t="s">
        <v>59</v>
      </c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34" t="s">
        <v>10</v>
      </c>
      <c r="ER22" s="14"/>
      <c r="ES22" s="191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3"/>
      <c r="FF22" s="14"/>
      <c r="FG22" s="14"/>
      <c r="FH22" s="14"/>
      <c r="FI22" s="14"/>
      <c r="FJ22" s="14"/>
      <c r="FK22" s="14"/>
      <c r="FL22" s="14"/>
      <c r="FM22" s="14"/>
      <c r="FN22" s="14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s="5" customFormat="1" ht="10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14"/>
      <c r="DX23" s="14"/>
      <c r="DY23" s="14"/>
      <c r="DZ23" s="14"/>
      <c r="EA23" s="14"/>
      <c r="EB23" s="14"/>
      <c r="EC23" s="14"/>
      <c r="ED23" s="189" t="s">
        <v>10</v>
      </c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4"/>
      <c r="ES23" s="191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3"/>
      <c r="FF23" s="14"/>
      <c r="FG23" s="14"/>
      <c r="FH23" s="14"/>
      <c r="FI23" s="14"/>
      <c r="FJ23" s="14"/>
      <c r="FK23" s="14"/>
      <c r="FL23" s="14"/>
      <c r="FM23" s="14"/>
      <c r="FN23" s="14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s="5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"/>
      <c r="DX24" s="14"/>
      <c r="DY24" s="14"/>
      <c r="DZ24" s="14"/>
      <c r="EA24" s="14"/>
      <c r="EB24" s="14"/>
      <c r="EC24" s="14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4"/>
      <c r="ES24" s="191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3"/>
      <c r="FF24" s="14"/>
      <c r="FG24" s="14"/>
      <c r="FH24" s="14"/>
      <c r="FI24" s="14"/>
      <c r="FJ24" s="14"/>
      <c r="FK24" s="14"/>
      <c r="FL24" s="14"/>
      <c r="FM24" s="14"/>
      <c r="FN24" s="14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s="17" customFormat="1" ht="17.25" customHeight="1" thickBo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233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5"/>
      <c r="FF25" s="37"/>
      <c r="FG25" s="37"/>
      <c r="FH25" s="37"/>
      <c r="FI25" s="37"/>
      <c r="FJ25" s="37"/>
      <c r="FK25" s="37"/>
      <c r="FL25" s="37"/>
      <c r="FM25" s="37"/>
      <c r="FN25" s="37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</row>
    <row r="26" spans="1:185" s="5" customFormat="1" ht="28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85" t="s">
        <v>29</v>
      </c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</row>
    <row r="27" spans="1:185" s="5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</row>
    <row r="28" spans="1:185" s="5" customFormat="1" ht="15">
      <c r="A28" s="146" t="s">
        <v>108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</row>
    <row r="29" spans="1:185" s="7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34" t="s">
        <v>11</v>
      </c>
      <c r="CE29" s="188" t="s">
        <v>57</v>
      </c>
      <c r="CF29" s="188"/>
      <c r="CG29" s="188"/>
      <c r="CH29" s="188"/>
      <c r="CI29" s="188"/>
      <c r="CJ29" s="188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</row>
    <row r="30" spans="1:185" s="7" customFormat="1" ht="8.2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</row>
    <row r="31" spans="1:185" s="7" customFormat="1" ht="15">
      <c r="A31" s="145" t="s">
        <v>30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80" t="s">
        <v>156</v>
      </c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34" t="s">
        <v>49</v>
      </c>
      <c r="ER31" s="14"/>
      <c r="ES31" s="223" t="s">
        <v>122</v>
      </c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5"/>
      <c r="GC31" s="14"/>
    </row>
    <row r="32" spans="1:185" s="7" customFormat="1" ht="12.7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34" t="s">
        <v>121</v>
      </c>
      <c r="ER32" s="14"/>
      <c r="ES32" s="226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8"/>
      <c r="GC32" s="14"/>
    </row>
    <row r="33" spans="1:185" s="7" customFormat="1" ht="15.75" thickBot="1">
      <c r="A33" s="186" t="s">
        <v>31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4" t="s">
        <v>60</v>
      </c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34" t="s">
        <v>120</v>
      </c>
      <c r="ER33" s="14"/>
      <c r="ES33" s="229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230"/>
      <c r="FI33" s="230"/>
      <c r="FJ33" s="230"/>
      <c r="FK33" s="230"/>
      <c r="FL33" s="230"/>
      <c r="FM33" s="230"/>
      <c r="FN33" s="230"/>
      <c r="FO33" s="230"/>
      <c r="FP33" s="230"/>
      <c r="FQ33" s="230"/>
      <c r="FR33" s="230"/>
      <c r="FS33" s="230"/>
      <c r="FT33" s="230"/>
      <c r="FU33" s="230"/>
      <c r="FV33" s="230"/>
      <c r="FW33" s="230"/>
      <c r="FX33" s="230"/>
      <c r="FY33" s="230"/>
      <c r="FZ33" s="230"/>
      <c r="GA33" s="230"/>
      <c r="GB33" s="231"/>
      <c r="GC33" s="14"/>
    </row>
    <row r="34" spans="1:185" s="7" customFormat="1" ht="9.7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</row>
    <row r="35" spans="1:185" s="7" customFormat="1" ht="9.7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</row>
    <row r="36" spans="1:185" s="7" customFormat="1" ht="15">
      <c r="A36" s="181" t="s">
        <v>50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</row>
    <row r="37" spans="1:185" s="7" customFormat="1" ht="15">
      <c r="A37" s="181" t="s">
        <v>51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</row>
    <row r="38" spans="1:185" s="7" customFormat="1" ht="10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</row>
    <row r="39" spans="1:161" s="16" customFormat="1" ht="13.5" customHeight="1">
      <c r="A39" s="160" t="s">
        <v>91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2"/>
      <c r="P39" s="160" t="s">
        <v>109</v>
      </c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2"/>
      <c r="AZ39" s="160" t="s">
        <v>110</v>
      </c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2"/>
      <c r="BX39" s="200" t="s">
        <v>32</v>
      </c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2"/>
    </row>
    <row r="40" spans="1:161" s="16" customFormat="1" ht="49.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5"/>
      <c r="P40" s="163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5"/>
      <c r="AZ40" s="163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5"/>
      <c r="BX40" s="160" t="s">
        <v>111</v>
      </c>
      <c r="BY40" s="161"/>
      <c r="BZ40" s="161"/>
      <c r="CA40" s="161"/>
      <c r="CB40" s="161"/>
      <c r="CC40" s="161"/>
      <c r="CD40" s="161"/>
      <c r="CE40" s="161"/>
      <c r="CF40" s="161"/>
      <c r="CG40" s="161"/>
      <c r="CH40" s="162"/>
      <c r="CI40" s="160" t="s">
        <v>83</v>
      </c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2"/>
      <c r="DB40" s="160" t="s">
        <v>89</v>
      </c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2"/>
      <c r="DN40" s="160" t="s">
        <v>21</v>
      </c>
      <c r="DO40" s="161"/>
      <c r="DP40" s="161"/>
      <c r="DQ40" s="161"/>
      <c r="DR40" s="161"/>
      <c r="DS40" s="161"/>
      <c r="DT40" s="161"/>
      <c r="DU40" s="161"/>
      <c r="DV40" s="161"/>
      <c r="DW40" s="161"/>
      <c r="DX40" s="162"/>
      <c r="DY40" s="160" t="s">
        <v>112</v>
      </c>
      <c r="DZ40" s="161"/>
      <c r="EA40" s="161"/>
      <c r="EB40" s="161"/>
      <c r="EC40" s="161"/>
      <c r="ED40" s="161"/>
      <c r="EE40" s="161"/>
      <c r="EF40" s="161"/>
      <c r="EG40" s="161"/>
      <c r="EH40" s="161"/>
      <c r="EI40" s="162"/>
      <c r="EJ40" s="160" t="s">
        <v>119</v>
      </c>
      <c r="EK40" s="161"/>
      <c r="EL40" s="161"/>
      <c r="EM40" s="161"/>
      <c r="EN40" s="161"/>
      <c r="EO40" s="161"/>
      <c r="EP40" s="161"/>
      <c r="EQ40" s="161"/>
      <c r="ER40" s="161"/>
      <c r="ES40" s="161"/>
      <c r="ET40" s="162"/>
      <c r="EU40" s="160" t="s">
        <v>22</v>
      </c>
      <c r="EV40" s="161"/>
      <c r="EW40" s="161"/>
      <c r="EX40" s="161"/>
      <c r="EY40" s="161"/>
      <c r="EZ40" s="161"/>
      <c r="FA40" s="161"/>
      <c r="FB40" s="161"/>
      <c r="FC40" s="161"/>
      <c r="FD40" s="161"/>
      <c r="FE40" s="162"/>
    </row>
    <row r="41" spans="1:161" s="16" customFormat="1" ht="9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5"/>
      <c r="P41" s="166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  <c r="AZ41" s="166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8"/>
      <c r="BX41" s="163"/>
      <c r="BY41" s="164"/>
      <c r="BZ41" s="164"/>
      <c r="CA41" s="164"/>
      <c r="CB41" s="164"/>
      <c r="CC41" s="164"/>
      <c r="CD41" s="164"/>
      <c r="CE41" s="164"/>
      <c r="CF41" s="164"/>
      <c r="CG41" s="164"/>
      <c r="CH41" s="165"/>
      <c r="CI41" s="160" t="s">
        <v>12</v>
      </c>
      <c r="CJ41" s="161"/>
      <c r="CK41" s="161"/>
      <c r="CL41" s="161"/>
      <c r="CM41" s="161"/>
      <c r="CN41" s="161"/>
      <c r="CO41" s="161"/>
      <c r="CP41" s="161"/>
      <c r="CQ41" s="161"/>
      <c r="CR41" s="161"/>
      <c r="CS41" s="162"/>
      <c r="CT41" s="160" t="s">
        <v>82</v>
      </c>
      <c r="CU41" s="161"/>
      <c r="CV41" s="161"/>
      <c r="CW41" s="161"/>
      <c r="CX41" s="161"/>
      <c r="CY41" s="161"/>
      <c r="CZ41" s="161"/>
      <c r="DA41" s="162"/>
      <c r="DB41" s="163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5"/>
      <c r="DN41" s="163"/>
      <c r="DO41" s="164"/>
      <c r="DP41" s="164"/>
      <c r="DQ41" s="164"/>
      <c r="DR41" s="164"/>
      <c r="DS41" s="164"/>
      <c r="DT41" s="164"/>
      <c r="DU41" s="164"/>
      <c r="DV41" s="164"/>
      <c r="DW41" s="164"/>
      <c r="DX41" s="165"/>
      <c r="DY41" s="163"/>
      <c r="DZ41" s="164"/>
      <c r="EA41" s="164"/>
      <c r="EB41" s="164"/>
      <c r="EC41" s="164"/>
      <c r="ED41" s="164"/>
      <c r="EE41" s="164"/>
      <c r="EF41" s="164"/>
      <c r="EG41" s="164"/>
      <c r="EH41" s="164"/>
      <c r="EI41" s="165"/>
      <c r="EJ41" s="163"/>
      <c r="EK41" s="164"/>
      <c r="EL41" s="164"/>
      <c r="EM41" s="164"/>
      <c r="EN41" s="164"/>
      <c r="EO41" s="164"/>
      <c r="EP41" s="164"/>
      <c r="EQ41" s="164"/>
      <c r="ER41" s="164"/>
      <c r="ES41" s="164"/>
      <c r="ET41" s="165"/>
      <c r="EU41" s="163"/>
      <c r="EV41" s="164"/>
      <c r="EW41" s="164"/>
      <c r="EX41" s="164"/>
      <c r="EY41" s="164"/>
      <c r="EZ41" s="164"/>
      <c r="FA41" s="164"/>
      <c r="FB41" s="164"/>
      <c r="FC41" s="164"/>
      <c r="FD41" s="164"/>
      <c r="FE41" s="165"/>
    </row>
    <row r="42" spans="1:161" s="16" customFormat="1" ht="41.25" customHeight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1"/>
      <c r="P42" s="177" t="s">
        <v>13</v>
      </c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9"/>
      <c r="AB42" s="177" t="s">
        <v>13</v>
      </c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9"/>
      <c r="AN42" s="177" t="s">
        <v>13</v>
      </c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9"/>
      <c r="AZ42" s="177" t="s">
        <v>13</v>
      </c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9"/>
      <c r="BL42" s="177" t="s">
        <v>13</v>
      </c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9"/>
      <c r="BX42" s="169"/>
      <c r="BY42" s="170"/>
      <c r="BZ42" s="170"/>
      <c r="CA42" s="170"/>
      <c r="CB42" s="170"/>
      <c r="CC42" s="170"/>
      <c r="CD42" s="170"/>
      <c r="CE42" s="170"/>
      <c r="CF42" s="170"/>
      <c r="CG42" s="170"/>
      <c r="CH42" s="171"/>
      <c r="CI42" s="169"/>
      <c r="CJ42" s="170"/>
      <c r="CK42" s="170"/>
      <c r="CL42" s="170"/>
      <c r="CM42" s="170"/>
      <c r="CN42" s="170"/>
      <c r="CO42" s="170"/>
      <c r="CP42" s="170"/>
      <c r="CQ42" s="170"/>
      <c r="CR42" s="170"/>
      <c r="CS42" s="171"/>
      <c r="CT42" s="169"/>
      <c r="CU42" s="170"/>
      <c r="CV42" s="170"/>
      <c r="CW42" s="170"/>
      <c r="CX42" s="170"/>
      <c r="CY42" s="170"/>
      <c r="CZ42" s="170"/>
      <c r="DA42" s="171"/>
      <c r="DB42" s="169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1"/>
      <c r="DN42" s="169"/>
      <c r="DO42" s="170"/>
      <c r="DP42" s="170"/>
      <c r="DQ42" s="170"/>
      <c r="DR42" s="170"/>
      <c r="DS42" s="170"/>
      <c r="DT42" s="170"/>
      <c r="DU42" s="170"/>
      <c r="DV42" s="170"/>
      <c r="DW42" s="170"/>
      <c r="DX42" s="171"/>
      <c r="DY42" s="169"/>
      <c r="DZ42" s="170"/>
      <c r="EA42" s="170"/>
      <c r="EB42" s="170"/>
      <c r="EC42" s="170"/>
      <c r="ED42" s="170"/>
      <c r="EE42" s="170"/>
      <c r="EF42" s="170"/>
      <c r="EG42" s="170"/>
      <c r="EH42" s="170"/>
      <c r="EI42" s="171"/>
      <c r="EJ42" s="169"/>
      <c r="EK42" s="170"/>
      <c r="EL42" s="170"/>
      <c r="EM42" s="170"/>
      <c r="EN42" s="170"/>
      <c r="EO42" s="170"/>
      <c r="EP42" s="170"/>
      <c r="EQ42" s="170"/>
      <c r="ER42" s="170"/>
      <c r="ES42" s="170"/>
      <c r="ET42" s="171"/>
      <c r="EU42" s="169"/>
      <c r="EV42" s="170"/>
      <c r="EW42" s="170"/>
      <c r="EX42" s="170"/>
      <c r="EY42" s="170"/>
      <c r="EZ42" s="170"/>
      <c r="FA42" s="170"/>
      <c r="FB42" s="170"/>
      <c r="FC42" s="170"/>
      <c r="FD42" s="170"/>
      <c r="FE42" s="171"/>
    </row>
    <row r="43" spans="1:161" s="26" customFormat="1" ht="13.5">
      <c r="A43" s="148">
        <v>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50"/>
      <c r="P43" s="148">
        <v>2</v>
      </c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50"/>
      <c r="AB43" s="148">
        <v>3</v>
      </c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50"/>
      <c r="AN43" s="148">
        <v>4</v>
      </c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148">
        <v>5</v>
      </c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50"/>
      <c r="BL43" s="148">
        <v>6</v>
      </c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50"/>
      <c r="BX43" s="148">
        <v>7</v>
      </c>
      <c r="BY43" s="149"/>
      <c r="BZ43" s="149"/>
      <c r="CA43" s="149"/>
      <c r="CB43" s="149"/>
      <c r="CC43" s="149"/>
      <c r="CD43" s="149"/>
      <c r="CE43" s="149"/>
      <c r="CF43" s="149"/>
      <c r="CG43" s="149"/>
      <c r="CH43" s="150"/>
      <c r="CI43" s="148">
        <v>8</v>
      </c>
      <c r="CJ43" s="149"/>
      <c r="CK43" s="149"/>
      <c r="CL43" s="149"/>
      <c r="CM43" s="149"/>
      <c r="CN43" s="149"/>
      <c r="CO43" s="149"/>
      <c r="CP43" s="149"/>
      <c r="CQ43" s="149"/>
      <c r="CR43" s="149"/>
      <c r="CS43" s="150"/>
      <c r="CT43" s="148">
        <v>9</v>
      </c>
      <c r="CU43" s="149"/>
      <c r="CV43" s="149"/>
      <c r="CW43" s="149"/>
      <c r="CX43" s="149"/>
      <c r="CY43" s="149"/>
      <c r="CZ43" s="149"/>
      <c r="DA43" s="150"/>
      <c r="DB43" s="148">
        <v>10</v>
      </c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50"/>
      <c r="DN43" s="148">
        <v>11</v>
      </c>
      <c r="DO43" s="149"/>
      <c r="DP43" s="149"/>
      <c r="DQ43" s="149"/>
      <c r="DR43" s="149"/>
      <c r="DS43" s="149"/>
      <c r="DT43" s="149"/>
      <c r="DU43" s="149"/>
      <c r="DV43" s="149"/>
      <c r="DW43" s="149"/>
      <c r="DX43" s="150"/>
      <c r="DY43" s="148">
        <v>12</v>
      </c>
      <c r="DZ43" s="149"/>
      <c r="EA43" s="149"/>
      <c r="EB43" s="149"/>
      <c r="EC43" s="149"/>
      <c r="ED43" s="149"/>
      <c r="EE43" s="149"/>
      <c r="EF43" s="149"/>
      <c r="EG43" s="149"/>
      <c r="EH43" s="149"/>
      <c r="EI43" s="150"/>
      <c r="EJ43" s="148">
        <v>13</v>
      </c>
      <c r="EK43" s="149"/>
      <c r="EL43" s="149"/>
      <c r="EM43" s="149"/>
      <c r="EN43" s="149"/>
      <c r="EO43" s="149"/>
      <c r="EP43" s="149"/>
      <c r="EQ43" s="149"/>
      <c r="ER43" s="149"/>
      <c r="ES43" s="149"/>
      <c r="ET43" s="150"/>
      <c r="EU43" s="148">
        <v>14</v>
      </c>
      <c r="EV43" s="149"/>
      <c r="EW43" s="149"/>
      <c r="EX43" s="149"/>
      <c r="EY43" s="149"/>
      <c r="EZ43" s="149"/>
      <c r="FA43" s="149"/>
      <c r="FB43" s="149"/>
      <c r="FC43" s="149"/>
      <c r="FD43" s="149"/>
      <c r="FE43" s="150"/>
    </row>
    <row r="44" spans="1:161" s="16" customFormat="1" ht="12.75" customHeight="1">
      <c r="A44" s="54" t="s">
        <v>126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  <c r="P44" s="63" t="s">
        <v>61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5"/>
      <c r="AB44" s="72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4"/>
      <c r="AN44" s="72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4"/>
      <c r="AZ44" s="63" t="s">
        <v>123</v>
      </c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5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4"/>
      <c r="BX44" s="63" t="s">
        <v>124</v>
      </c>
      <c r="BY44" s="64"/>
      <c r="BZ44" s="64"/>
      <c r="CA44" s="64"/>
      <c r="CB44" s="64"/>
      <c r="CC44" s="64"/>
      <c r="CD44" s="64"/>
      <c r="CE44" s="64"/>
      <c r="CF44" s="64"/>
      <c r="CG44" s="64"/>
      <c r="CH44" s="65"/>
      <c r="CI44" s="63" t="s">
        <v>63</v>
      </c>
      <c r="CJ44" s="64"/>
      <c r="CK44" s="64"/>
      <c r="CL44" s="64"/>
      <c r="CM44" s="64"/>
      <c r="CN44" s="64"/>
      <c r="CO44" s="64"/>
      <c r="CP44" s="64"/>
      <c r="CQ44" s="64"/>
      <c r="CR44" s="64"/>
      <c r="CS44" s="65"/>
      <c r="CT44" s="100" t="s">
        <v>66</v>
      </c>
      <c r="CU44" s="101"/>
      <c r="CV44" s="101"/>
      <c r="CW44" s="101"/>
      <c r="CX44" s="101"/>
      <c r="CY44" s="101"/>
      <c r="CZ44" s="101"/>
      <c r="DA44" s="102"/>
      <c r="DB44" s="136">
        <f>(42000/1800/250)*100</f>
        <v>9.333333333333332</v>
      </c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8"/>
      <c r="DN44" s="118">
        <f>(36318/1297/250)*100</f>
        <v>11.200616808018504</v>
      </c>
      <c r="DO44" s="119"/>
      <c r="DP44" s="119"/>
      <c r="DQ44" s="119"/>
      <c r="DR44" s="119"/>
      <c r="DS44" s="119"/>
      <c r="DT44" s="119"/>
      <c r="DU44" s="119"/>
      <c r="DV44" s="119"/>
      <c r="DW44" s="119"/>
      <c r="DX44" s="120"/>
      <c r="DY44" s="127">
        <f>DB44*10%</f>
        <v>0.9333333333333332</v>
      </c>
      <c r="DZ44" s="128"/>
      <c r="EA44" s="128"/>
      <c r="EB44" s="128"/>
      <c r="EC44" s="128"/>
      <c r="ED44" s="128"/>
      <c r="EE44" s="128"/>
      <c r="EF44" s="128"/>
      <c r="EG44" s="128"/>
      <c r="EH44" s="128"/>
      <c r="EI44" s="129"/>
      <c r="EJ44" s="136">
        <v>0</v>
      </c>
      <c r="EK44" s="137"/>
      <c r="EL44" s="137"/>
      <c r="EM44" s="137"/>
      <c r="EN44" s="137"/>
      <c r="EO44" s="137"/>
      <c r="EP44" s="137"/>
      <c r="EQ44" s="137"/>
      <c r="ER44" s="137"/>
      <c r="ES44" s="137"/>
      <c r="ET44" s="138"/>
      <c r="EU44" s="63"/>
      <c r="EV44" s="64"/>
      <c r="EW44" s="64"/>
      <c r="EX44" s="64"/>
      <c r="EY44" s="64"/>
      <c r="EZ44" s="64"/>
      <c r="FA44" s="64"/>
      <c r="FB44" s="64"/>
      <c r="FC44" s="64"/>
      <c r="FD44" s="64"/>
      <c r="FE44" s="65"/>
    </row>
    <row r="45" spans="1:161" s="16" customFormat="1" ht="13.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8"/>
      <c r="AB45" s="75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7"/>
      <c r="AN45" s="75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7"/>
      <c r="AZ45" s="66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  <c r="BL45" s="75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7"/>
      <c r="BX45" s="66"/>
      <c r="BY45" s="67"/>
      <c r="BZ45" s="67"/>
      <c r="CA45" s="67"/>
      <c r="CB45" s="67"/>
      <c r="CC45" s="67"/>
      <c r="CD45" s="67"/>
      <c r="CE45" s="67"/>
      <c r="CF45" s="67"/>
      <c r="CG45" s="67"/>
      <c r="CH45" s="68"/>
      <c r="CI45" s="66"/>
      <c r="CJ45" s="67"/>
      <c r="CK45" s="67"/>
      <c r="CL45" s="67"/>
      <c r="CM45" s="67"/>
      <c r="CN45" s="67"/>
      <c r="CO45" s="67"/>
      <c r="CP45" s="67"/>
      <c r="CQ45" s="67"/>
      <c r="CR45" s="67"/>
      <c r="CS45" s="68"/>
      <c r="CT45" s="103"/>
      <c r="CU45" s="104"/>
      <c r="CV45" s="104"/>
      <c r="CW45" s="104"/>
      <c r="CX45" s="104"/>
      <c r="CY45" s="104"/>
      <c r="CZ45" s="104"/>
      <c r="DA45" s="105"/>
      <c r="DB45" s="139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1"/>
      <c r="DN45" s="121"/>
      <c r="DO45" s="122"/>
      <c r="DP45" s="122"/>
      <c r="DQ45" s="122"/>
      <c r="DR45" s="122"/>
      <c r="DS45" s="122"/>
      <c r="DT45" s="122"/>
      <c r="DU45" s="122"/>
      <c r="DV45" s="122"/>
      <c r="DW45" s="122"/>
      <c r="DX45" s="123"/>
      <c r="DY45" s="130"/>
      <c r="DZ45" s="131"/>
      <c r="EA45" s="131"/>
      <c r="EB45" s="131"/>
      <c r="EC45" s="131"/>
      <c r="ED45" s="131"/>
      <c r="EE45" s="131"/>
      <c r="EF45" s="131"/>
      <c r="EG45" s="131"/>
      <c r="EH45" s="131"/>
      <c r="EI45" s="132"/>
      <c r="EJ45" s="139"/>
      <c r="EK45" s="140"/>
      <c r="EL45" s="140"/>
      <c r="EM45" s="140"/>
      <c r="EN45" s="140"/>
      <c r="EO45" s="140"/>
      <c r="EP45" s="140"/>
      <c r="EQ45" s="140"/>
      <c r="ER45" s="140"/>
      <c r="ES45" s="140"/>
      <c r="ET45" s="141"/>
      <c r="EU45" s="66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s="16" customFormat="1" ht="13.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8"/>
      <c r="AB46" s="75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7"/>
      <c r="AN46" s="75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7"/>
      <c r="AZ46" s="66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8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7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1"/>
      <c r="CI46" s="69"/>
      <c r="CJ46" s="70"/>
      <c r="CK46" s="70"/>
      <c r="CL46" s="70"/>
      <c r="CM46" s="70"/>
      <c r="CN46" s="70"/>
      <c r="CO46" s="70"/>
      <c r="CP46" s="70"/>
      <c r="CQ46" s="70"/>
      <c r="CR46" s="70"/>
      <c r="CS46" s="71"/>
      <c r="CT46" s="106"/>
      <c r="CU46" s="107"/>
      <c r="CV46" s="107"/>
      <c r="CW46" s="107"/>
      <c r="CX46" s="107"/>
      <c r="CY46" s="107"/>
      <c r="CZ46" s="107"/>
      <c r="DA46" s="108"/>
      <c r="DB46" s="142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4"/>
      <c r="DN46" s="124"/>
      <c r="DO46" s="125"/>
      <c r="DP46" s="125"/>
      <c r="DQ46" s="125"/>
      <c r="DR46" s="125"/>
      <c r="DS46" s="125"/>
      <c r="DT46" s="125"/>
      <c r="DU46" s="125"/>
      <c r="DV46" s="125"/>
      <c r="DW46" s="125"/>
      <c r="DX46" s="126"/>
      <c r="DY46" s="133"/>
      <c r="DZ46" s="134"/>
      <c r="EA46" s="134"/>
      <c r="EB46" s="134"/>
      <c r="EC46" s="134"/>
      <c r="ED46" s="134"/>
      <c r="EE46" s="134"/>
      <c r="EF46" s="134"/>
      <c r="EG46" s="134"/>
      <c r="EH46" s="134"/>
      <c r="EI46" s="135"/>
      <c r="EJ46" s="142"/>
      <c r="EK46" s="143"/>
      <c r="EL46" s="143"/>
      <c r="EM46" s="143"/>
      <c r="EN46" s="143"/>
      <c r="EO46" s="143"/>
      <c r="EP46" s="143"/>
      <c r="EQ46" s="143"/>
      <c r="ER46" s="143"/>
      <c r="ES46" s="143"/>
      <c r="ET46" s="144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1"/>
    </row>
    <row r="47" spans="1:161" s="16" customFormat="1" ht="13.5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8"/>
      <c r="AB47" s="75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7"/>
      <c r="AN47" s="75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7"/>
      <c r="AZ47" s="66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8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7"/>
      <c r="BX47" s="63" t="s">
        <v>125</v>
      </c>
      <c r="BY47" s="64"/>
      <c r="BZ47" s="64"/>
      <c r="CA47" s="64"/>
      <c r="CB47" s="64"/>
      <c r="CC47" s="64"/>
      <c r="CD47" s="64"/>
      <c r="CE47" s="64"/>
      <c r="CF47" s="64"/>
      <c r="CG47" s="64"/>
      <c r="CH47" s="65"/>
      <c r="CI47" s="63" t="s">
        <v>63</v>
      </c>
      <c r="CJ47" s="64"/>
      <c r="CK47" s="64"/>
      <c r="CL47" s="64"/>
      <c r="CM47" s="64"/>
      <c r="CN47" s="64"/>
      <c r="CO47" s="64"/>
      <c r="CP47" s="64"/>
      <c r="CQ47" s="64"/>
      <c r="CR47" s="64"/>
      <c r="CS47" s="65"/>
      <c r="CT47" s="100" t="s">
        <v>66</v>
      </c>
      <c r="CU47" s="101"/>
      <c r="CV47" s="101"/>
      <c r="CW47" s="101"/>
      <c r="CX47" s="101"/>
      <c r="CY47" s="101"/>
      <c r="CZ47" s="101"/>
      <c r="DA47" s="102"/>
      <c r="DB47" s="82" t="s">
        <v>75</v>
      </c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4"/>
      <c r="DN47" s="109" t="s">
        <v>75</v>
      </c>
      <c r="DO47" s="110"/>
      <c r="DP47" s="110"/>
      <c r="DQ47" s="110"/>
      <c r="DR47" s="110"/>
      <c r="DS47" s="110"/>
      <c r="DT47" s="110"/>
      <c r="DU47" s="110"/>
      <c r="DV47" s="110"/>
      <c r="DW47" s="110"/>
      <c r="DX47" s="111"/>
      <c r="DY47" s="82">
        <v>0.005</v>
      </c>
      <c r="DZ47" s="83"/>
      <c r="EA47" s="83"/>
      <c r="EB47" s="83"/>
      <c r="EC47" s="83"/>
      <c r="ED47" s="83"/>
      <c r="EE47" s="83"/>
      <c r="EF47" s="83"/>
      <c r="EG47" s="83"/>
      <c r="EH47" s="83"/>
      <c r="EI47" s="84"/>
      <c r="EJ47" s="91">
        <v>0</v>
      </c>
      <c r="EK47" s="92"/>
      <c r="EL47" s="92"/>
      <c r="EM47" s="92"/>
      <c r="EN47" s="92"/>
      <c r="EO47" s="92"/>
      <c r="EP47" s="92"/>
      <c r="EQ47" s="92"/>
      <c r="ER47" s="92"/>
      <c r="ES47" s="92"/>
      <c r="ET47" s="93"/>
      <c r="EU47" s="63"/>
      <c r="EV47" s="64"/>
      <c r="EW47" s="64"/>
      <c r="EX47" s="64"/>
      <c r="EY47" s="64"/>
      <c r="EZ47" s="64"/>
      <c r="FA47" s="64"/>
      <c r="FB47" s="64"/>
      <c r="FC47" s="64"/>
      <c r="FD47" s="64"/>
      <c r="FE47" s="65"/>
    </row>
    <row r="48" spans="1:161" s="16" customFormat="1" ht="13.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8"/>
      <c r="AB48" s="75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7"/>
      <c r="AN48" s="75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7"/>
      <c r="AZ48" s="66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8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7"/>
      <c r="BX48" s="66"/>
      <c r="BY48" s="67"/>
      <c r="BZ48" s="67"/>
      <c r="CA48" s="67"/>
      <c r="CB48" s="67"/>
      <c r="CC48" s="67"/>
      <c r="CD48" s="67"/>
      <c r="CE48" s="67"/>
      <c r="CF48" s="67"/>
      <c r="CG48" s="67"/>
      <c r="CH48" s="68"/>
      <c r="CI48" s="66"/>
      <c r="CJ48" s="67"/>
      <c r="CK48" s="67"/>
      <c r="CL48" s="67"/>
      <c r="CM48" s="67"/>
      <c r="CN48" s="67"/>
      <c r="CO48" s="67"/>
      <c r="CP48" s="67"/>
      <c r="CQ48" s="67"/>
      <c r="CR48" s="67"/>
      <c r="CS48" s="68"/>
      <c r="CT48" s="103"/>
      <c r="CU48" s="104"/>
      <c r="CV48" s="104"/>
      <c r="CW48" s="104"/>
      <c r="CX48" s="104"/>
      <c r="CY48" s="104"/>
      <c r="CZ48" s="104"/>
      <c r="DA48" s="105"/>
      <c r="DB48" s="85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7"/>
      <c r="DN48" s="112"/>
      <c r="DO48" s="113"/>
      <c r="DP48" s="113"/>
      <c r="DQ48" s="113"/>
      <c r="DR48" s="113"/>
      <c r="DS48" s="113"/>
      <c r="DT48" s="113"/>
      <c r="DU48" s="113"/>
      <c r="DV48" s="113"/>
      <c r="DW48" s="113"/>
      <c r="DX48" s="114"/>
      <c r="DY48" s="85"/>
      <c r="DZ48" s="86"/>
      <c r="EA48" s="86"/>
      <c r="EB48" s="86"/>
      <c r="EC48" s="86"/>
      <c r="ED48" s="86"/>
      <c r="EE48" s="86"/>
      <c r="EF48" s="86"/>
      <c r="EG48" s="86"/>
      <c r="EH48" s="86"/>
      <c r="EI48" s="87"/>
      <c r="EJ48" s="94"/>
      <c r="EK48" s="95"/>
      <c r="EL48" s="95"/>
      <c r="EM48" s="95"/>
      <c r="EN48" s="95"/>
      <c r="EO48" s="95"/>
      <c r="EP48" s="95"/>
      <c r="EQ48" s="95"/>
      <c r="ER48" s="95"/>
      <c r="ES48" s="95"/>
      <c r="ET48" s="96"/>
      <c r="EU48" s="66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s="16" customFormat="1" ht="33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78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80"/>
      <c r="AN49" s="78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80"/>
      <c r="AZ49" s="69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1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80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1"/>
      <c r="CI49" s="69"/>
      <c r="CJ49" s="70"/>
      <c r="CK49" s="70"/>
      <c r="CL49" s="70"/>
      <c r="CM49" s="70"/>
      <c r="CN49" s="70"/>
      <c r="CO49" s="70"/>
      <c r="CP49" s="70"/>
      <c r="CQ49" s="70"/>
      <c r="CR49" s="70"/>
      <c r="CS49" s="71"/>
      <c r="CT49" s="106"/>
      <c r="CU49" s="107"/>
      <c r="CV49" s="107"/>
      <c r="CW49" s="107"/>
      <c r="CX49" s="107"/>
      <c r="CY49" s="107"/>
      <c r="CZ49" s="107"/>
      <c r="DA49" s="108"/>
      <c r="DB49" s="88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90"/>
      <c r="DN49" s="115"/>
      <c r="DO49" s="116"/>
      <c r="DP49" s="116"/>
      <c r="DQ49" s="116"/>
      <c r="DR49" s="116"/>
      <c r="DS49" s="116"/>
      <c r="DT49" s="116"/>
      <c r="DU49" s="116"/>
      <c r="DV49" s="116"/>
      <c r="DW49" s="116"/>
      <c r="DX49" s="117"/>
      <c r="DY49" s="88"/>
      <c r="DZ49" s="89"/>
      <c r="EA49" s="89"/>
      <c r="EB49" s="89"/>
      <c r="EC49" s="89"/>
      <c r="ED49" s="89"/>
      <c r="EE49" s="89"/>
      <c r="EF49" s="89"/>
      <c r="EG49" s="89"/>
      <c r="EH49" s="89"/>
      <c r="EI49" s="90"/>
      <c r="EJ49" s="97"/>
      <c r="EK49" s="98"/>
      <c r="EL49" s="98"/>
      <c r="EM49" s="98"/>
      <c r="EN49" s="98"/>
      <c r="EO49" s="98"/>
      <c r="EP49" s="98"/>
      <c r="EQ49" s="98"/>
      <c r="ER49" s="98"/>
      <c r="ES49" s="98"/>
      <c r="ET49" s="9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1"/>
    </row>
    <row r="50" spans="1:185" s="7" customFormat="1" ht="15">
      <c r="A50" s="215" t="s">
        <v>52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  <c r="FX50" s="216"/>
      <c r="FY50" s="216"/>
      <c r="FZ50" s="216"/>
      <c r="GA50" s="216"/>
      <c r="GB50" s="216"/>
      <c r="GC50" s="216"/>
    </row>
    <row r="51" spans="1:185" s="16" customFormat="1" ht="13.5" customHeight="1">
      <c r="A51" s="81" t="s">
        <v>113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160" t="s">
        <v>109</v>
      </c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2"/>
      <c r="AX51" s="160" t="s">
        <v>114</v>
      </c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2"/>
      <c r="BV51" s="81" t="s">
        <v>33</v>
      </c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 t="s">
        <v>23</v>
      </c>
      <c r="EW51" s="81"/>
      <c r="EX51" s="81"/>
      <c r="EY51" s="81"/>
      <c r="EZ51" s="81"/>
      <c r="FA51" s="81"/>
      <c r="FB51" s="81"/>
      <c r="FC51" s="81"/>
      <c r="FD51" s="81"/>
      <c r="FE51" s="81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</row>
    <row r="52" spans="1:185" s="16" customFormat="1" ht="55.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163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5"/>
      <c r="AX52" s="163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5"/>
      <c r="BV52" s="81" t="s">
        <v>127</v>
      </c>
      <c r="BW52" s="81"/>
      <c r="BX52" s="81"/>
      <c r="BY52" s="81"/>
      <c r="BZ52" s="81"/>
      <c r="CA52" s="81"/>
      <c r="CB52" s="81"/>
      <c r="CC52" s="81"/>
      <c r="CD52" s="81"/>
      <c r="CE52" s="81"/>
      <c r="CF52" s="81" t="s">
        <v>83</v>
      </c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 t="s">
        <v>115</v>
      </c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 t="s">
        <v>40</v>
      </c>
      <c r="DJ52" s="81"/>
      <c r="DK52" s="81"/>
      <c r="DL52" s="81"/>
      <c r="DM52" s="81"/>
      <c r="DN52" s="81"/>
      <c r="DO52" s="81"/>
      <c r="DP52" s="81"/>
      <c r="DQ52" s="81"/>
      <c r="DR52" s="81" t="s">
        <v>116</v>
      </c>
      <c r="DS52" s="81"/>
      <c r="DT52" s="81"/>
      <c r="DU52" s="81"/>
      <c r="DV52" s="81"/>
      <c r="DW52" s="81"/>
      <c r="DX52" s="81"/>
      <c r="DY52" s="81"/>
      <c r="DZ52" s="81"/>
      <c r="EA52" s="81"/>
      <c r="EB52" s="81" t="s">
        <v>34</v>
      </c>
      <c r="EC52" s="81"/>
      <c r="ED52" s="81"/>
      <c r="EE52" s="81"/>
      <c r="EF52" s="81"/>
      <c r="EG52" s="81"/>
      <c r="EH52" s="81"/>
      <c r="EI52" s="81"/>
      <c r="EJ52" s="81"/>
      <c r="EK52" s="81"/>
      <c r="EL52" s="81" t="s">
        <v>35</v>
      </c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</row>
    <row r="53" spans="1:185" s="16" customFormat="1" ht="14.2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217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9"/>
      <c r="AX53" s="217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9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 t="s">
        <v>12</v>
      </c>
      <c r="CG53" s="81"/>
      <c r="CH53" s="81"/>
      <c r="CI53" s="81"/>
      <c r="CJ53" s="81"/>
      <c r="CK53" s="81"/>
      <c r="CL53" s="81"/>
      <c r="CM53" s="81"/>
      <c r="CN53" s="81"/>
      <c r="CO53" s="81"/>
      <c r="CP53" s="81" t="s">
        <v>82</v>
      </c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</row>
    <row r="54" spans="1:185" s="16" customFormat="1" ht="58.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208" t="s">
        <v>13</v>
      </c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 t="s">
        <v>13</v>
      </c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 t="s">
        <v>13</v>
      </c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 t="s">
        <v>13</v>
      </c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 t="s">
        <v>13</v>
      </c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</row>
    <row r="55" spans="1:185" s="26" customFormat="1" ht="13.5">
      <c r="A55" s="222">
        <v>1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147">
        <v>2</v>
      </c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>
        <v>3</v>
      </c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>
        <v>4</v>
      </c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>
        <v>5</v>
      </c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>
        <v>6</v>
      </c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>
        <v>7</v>
      </c>
      <c r="BW55" s="147"/>
      <c r="BX55" s="147"/>
      <c r="BY55" s="147"/>
      <c r="BZ55" s="147"/>
      <c r="CA55" s="147"/>
      <c r="CB55" s="147"/>
      <c r="CC55" s="147"/>
      <c r="CD55" s="147"/>
      <c r="CE55" s="147"/>
      <c r="CF55" s="147">
        <v>8</v>
      </c>
      <c r="CG55" s="147"/>
      <c r="CH55" s="147"/>
      <c r="CI55" s="147"/>
      <c r="CJ55" s="147"/>
      <c r="CK55" s="147"/>
      <c r="CL55" s="147"/>
      <c r="CM55" s="147"/>
      <c r="CN55" s="147"/>
      <c r="CO55" s="147"/>
      <c r="CP55" s="147">
        <v>9</v>
      </c>
      <c r="CQ55" s="147"/>
      <c r="CR55" s="147"/>
      <c r="CS55" s="147"/>
      <c r="CT55" s="147"/>
      <c r="CU55" s="147"/>
      <c r="CV55" s="147"/>
      <c r="CW55" s="147"/>
      <c r="CX55" s="147">
        <v>10</v>
      </c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>
        <v>11</v>
      </c>
      <c r="DJ55" s="147"/>
      <c r="DK55" s="147"/>
      <c r="DL55" s="147"/>
      <c r="DM55" s="147"/>
      <c r="DN55" s="147"/>
      <c r="DO55" s="147"/>
      <c r="DP55" s="147"/>
      <c r="DQ55" s="147"/>
      <c r="DR55" s="147">
        <v>12</v>
      </c>
      <c r="DS55" s="147"/>
      <c r="DT55" s="147"/>
      <c r="DU55" s="147"/>
      <c r="DV55" s="147"/>
      <c r="DW55" s="147"/>
      <c r="DX55" s="147"/>
      <c r="DY55" s="147"/>
      <c r="DZ55" s="147"/>
      <c r="EA55" s="147"/>
      <c r="EB55" s="147">
        <v>13</v>
      </c>
      <c r="EC55" s="147"/>
      <c r="ED55" s="147"/>
      <c r="EE55" s="147"/>
      <c r="EF55" s="147"/>
      <c r="EG55" s="147"/>
      <c r="EH55" s="147"/>
      <c r="EI55" s="147"/>
      <c r="EJ55" s="147"/>
      <c r="EK55" s="147"/>
      <c r="EL55" s="147">
        <v>14</v>
      </c>
      <c r="EM55" s="147"/>
      <c r="EN55" s="147"/>
      <c r="EO55" s="147"/>
      <c r="EP55" s="147"/>
      <c r="EQ55" s="147"/>
      <c r="ER55" s="147"/>
      <c r="ES55" s="147"/>
      <c r="ET55" s="147"/>
      <c r="EU55" s="147"/>
      <c r="EV55" s="147">
        <v>15</v>
      </c>
      <c r="EW55" s="147"/>
      <c r="EX55" s="147"/>
      <c r="EY55" s="147"/>
      <c r="EZ55" s="147"/>
      <c r="FA55" s="147"/>
      <c r="FB55" s="147"/>
      <c r="FC55" s="147"/>
      <c r="FD55" s="147"/>
      <c r="FE55" s="147"/>
      <c r="FF55" s="221"/>
      <c r="FG55" s="221"/>
      <c r="FH55" s="221"/>
      <c r="FI55" s="221"/>
      <c r="FJ55" s="221"/>
      <c r="FK55" s="221"/>
      <c r="FL55" s="221"/>
      <c r="FM55" s="221"/>
      <c r="FN55" s="221"/>
      <c r="FO55" s="221"/>
      <c r="FP55" s="221"/>
      <c r="FQ55" s="221"/>
      <c r="FR55" s="221"/>
      <c r="FS55" s="221"/>
      <c r="FT55" s="221"/>
      <c r="FU55" s="221"/>
      <c r="FV55" s="221"/>
      <c r="FW55" s="221"/>
      <c r="FX55" s="221"/>
      <c r="FY55" s="221"/>
      <c r="FZ55" s="221"/>
      <c r="GA55" s="221"/>
      <c r="GB55" s="221"/>
      <c r="GC55" s="221"/>
    </row>
    <row r="56" spans="1:185" s="16" customFormat="1" ht="12.75" customHeight="1">
      <c r="A56" s="54" t="s">
        <v>126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63" t="s">
        <v>61</v>
      </c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5"/>
      <c r="Z56" s="72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4"/>
      <c r="AL56" s="72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4"/>
      <c r="AX56" s="63" t="s">
        <v>123</v>
      </c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5"/>
      <c r="BJ56" s="72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4"/>
      <c r="BV56" s="63" t="s">
        <v>67</v>
      </c>
      <c r="BW56" s="64"/>
      <c r="BX56" s="64"/>
      <c r="BY56" s="64"/>
      <c r="BZ56" s="64"/>
      <c r="CA56" s="64"/>
      <c r="CB56" s="64"/>
      <c r="CC56" s="64"/>
      <c r="CD56" s="64"/>
      <c r="CE56" s="65"/>
      <c r="CF56" s="63" t="s">
        <v>68</v>
      </c>
      <c r="CG56" s="64"/>
      <c r="CH56" s="64"/>
      <c r="CI56" s="64"/>
      <c r="CJ56" s="64"/>
      <c r="CK56" s="64"/>
      <c r="CL56" s="64"/>
      <c r="CM56" s="64"/>
      <c r="CN56" s="64"/>
      <c r="CO56" s="65"/>
      <c r="CP56" s="100" t="s">
        <v>69</v>
      </c>
      <c r="CQ56" s="101"/>
      <c r="CR56" s="101"/>
      <c r="CS56" s="101"/>
      <c r="CT56" s="101"/>
      <c r="CU56" s="101"/>
      <c r="CV56" s="101"/>
      <c r="CW56" s="102"/>
      <c r="CX56" s="82">
        <v>42000</v>
      </c>
      <c r="CY56" s="83"/>
      <c r="CZ56" s="83"/>
      <c r="DA56" s="83"/>
      <c r="DB56" s="83"/>
      <c r="DC56" s="83"/>
      <c r="DD56" s="83"/>
      <c r="DE56" s="83"/>
      <c r="DF56" s="83"/>
      <c r="DG56" s="83"/>
      <c r="DH56" s="84"/>
      <c r="DI56" s="151">
        <v>36318</v>
      </c>
      <c r="DJ56" s="152"/>
      <c r="DK56" s="152"/>
      <c r="DL56" s="152"/>
      <c r="DM56" s="152"/>
      <c r="DN56" s="152"/>
      <c r="DO56" s="152"/>
      <c r="DP56" s="152"/>
      <c r="DQ56" s="153"/>
      <c r="DR56" s="91">
        <f>CX56*10%</f>
        <v>4200</v>
      </c>
      <c r="DS56" s="92"/>
      <c r="DT56" s="92"/>
      <c r="DU56" s="92"/>
      <c r="DV56" s="92"/>
      <c r="DW56" s="92"/>
      <c r="DX56" s="92"/>
      <c r="DY56" s="92"/>
      <c r="DZ56" s="92"/>
      <c r="EA56" s="93"/>
      <c r="EB56" s="91">
        <v>0</v>
      </c>
      <c r="EC56" s="92"/>
      <c r="ED56" s="92"/>
      <c r="EE56" s="92"/>
      <c r="EF56" s="92"/>
      <c r="EG56" s="92"/>
      <c r="EH56" s="92"/>
      <c r="EI56" s="92"/>
      <c r="EJ56" s="92"/>
      <c r="EK56" s="93"/>
      <c r="EL56" s="63"/>
      <c r="EM56" s="64"/>
      <c r="EN56" s="64"/>
      <c r="EO56" s="64"/>
      <c r="EP56" s="64"/>
      <c r="EQ56" s="64"/>
      <c r="ER56" s="64"/>
      <c r="ES56" s="64"/>
      <c r="ET56" s="64"/>
      <c r="EU56" s="65"/>
      <c r="EV56" s="127">
        <v>230.5</v>
      </c>
      <c r="EW56" s="128"/>
      <c r="EX56" s="128"/>
      <c r="EY56" s="128"/>
      <c r="EZ56" s="128"/>
      <c r="FA56" s="128"/>
      <c r="FB56" s="128"/>
      <c r="FC56" s="128"/>
      <c r="FD56" s="128"/>
      <c r="FE56" s="129"/>
      <c r="FF56" s="220"/>
      <c r="FG56" s="220"/>
      <c r="FH56" s="220"/>
      <c r="FI56" s="220"/>
      <c r="FJ56" s="220"/>
      <c r="FK56" s="220"/>
      <c r="FL56" s="220"/>
      <c r="FM56" s="220"/>
      <c r="FN56" s="220"/>
      <c r="FO56" s="220"/>
      <c r="FP56" s="220"/>
      <c r="FQ56" s="220"/>
      <c r="FR56" s="220"/>
      <c r="FS56" s="220"/>
      <c r="FT56" s="220"/>
      <c r="FU56" s="220"/>
      <c r="FV56" s="220"/>
      <c r="FW56" s="220"/>
      <c r="FX56" s="220"/>
      <c r="FY56" s="220"/>
      <c r="FZ56" s="220"/>
      <c r="GA56" s="220"/>
      <c r="GB56" s="220"/>
      <c r="GC56" s="220"/>
    </row>
    <row r="57" spans="1:185" s="16" customFormat="1" ht="13.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9"/>
      <c r="N57" s="66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75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7"/>
      <c r="AL57" s="75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7"/>
      <c r="AX57" s="66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8"/>
      <c r="BJ57" s="75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7"/>
      <c r="BV57" s="66"/>
      <c r="BW57" s="67"/>
      <c r="BX57" s="67"/>
      <c r="BY57" s="67"/>
      <c r="BZ57" s="67"/>
      <c r="CA57" s="67"/>
      <c r="CB57" s="67"/>
      <c r="CC57" s="67"/>
      <c r="CD57" s="67"/>
      <c r="CE57" s="68"/>
      <c r="CF57" s="66"/>
      <c r="CG57" s="67"/>
      <c r="CH57" s="67"/>
      <c r="CI57" s="67"/>
      <c r="CJ57" s="67"/>
      <c r="CK57" s="67"/>
      <c r="CL57" s="67"/>
      <c r="CM57" s="67"/>
      <c r="CN57" s="67"/>
      <c r="CO57" s="68"/>
      <c r="CP57" s="103"/>
      <c r="CQ57" s="104"/>
      <c r="CR57" s="104"/>
      <c r="CS57" s="104"/>
      <c r="CT57" s="104"/>
      <c r="CU57" s="104"/>
      <c r="CV57" s="104"/>
      <c r="CW57" s="105"/>
      <c r="CX57" s="85"/>
      <c r="CY57" s="86"/>
      <c r="CZ57" s="86"/>
      <c r="DA57" s="86"/>
      <c r="DB57" s="86"/>
      <c r="DC57" s="86"/>
      <c r="DD57" s="86"/>
      <c r="DE57" s="86"/>
      <c r="DF57" s="86"/>
      <c r="DG57" s="86"/>
      <c r="DH57" s="87"/>
      <c r="DI57" s="154"/>
      <c r="DJ57" s="155"/>
      <c r="DK57" s="155"/>
      <c r="DL57" s="155"/>
      <c r="DM57" s="155"/>
      <c r="DN57" s="155"/>
      <c r="DO57" s="155"/>
      <c r="DP57" s="155"/>
      <c r="DQ57" s="156"/>
      <c r="DR57" s="94"/>
      <c r="DS57" s="95"/>
      <c r="DT57" s="95"/>
      <c r="DU57" s="95"/>
      <c r="DV57" s="95"/>
      <c r="DW57" s="95"/>
      <c r="DX57" s="95"/>
      <c r="DY57" s="95"/>
      <c r="DZ57" s="95"/>
      <c r="EA57" s="96"/>
      <c r="EB57" s="94"/>
      <c r="EC57" s="95"/>
      <c r="ED57" s="95"/>
      <c r="EE57" s="95"/>
      <c r="EF57" s="95"/>
      <c r="EG57" s="95"/>
      <c r="EH57" s="95"/>
      <c r="EI57" s="95"/>
      <c r="EJ57" s="95"/>
      <c r="EK57" s="96"/>
      <c r="EL57" s="66"/>
      <c r="EM57" s="67"/>
      <c r="EN57" s="67"/>
      <c r="EO57" s="67"/>
      <c r="EP57" s="67"/>
      <c r="EQ57" s="67"/>
      <c r="ER57" s="67"/>
      <c r="ES57" s="67"/>
      <c r="ET57" s="67"/>
      <c r="EU57" s="68"/>
      <c r="EV57" s="130"/>
      <c r="EW57" s="131"/>
      <c r="EX57" s="131"/>
      <c r="EY57" s="131"/>
      <c r="EZ57" s="131"/>
      <c r="FA57" s="131"/>
      <c r="FB57" s="131"/>
      <c r="FC57" s="131"/>
      <c r="FD57" s="131"/>
      <c r="FE57" s="132"/>
      <c r="FF57" s="220"/>
      <c r="FG57" s="220"/>
      <c r="FH57" s="220"/>
      <c r="FI57" s="220"/>
      <c r="FJ57" s="220"/>
      <c r="FK57" s="220"/>
      <c r="FL57" s="220"/>
      <c r="FM57" s="220"/>
      <c r="FN57" s="220"/>
      <c r="FO57" s="220"/>
      <c r="FP57" s="220"/>
      <c r="FQ57" s="220"/>
      <c r="FR57" s="220"/>
      <c r="FS57" s="220"/>
      <c r="FT57" s="220"/>
      <c r="FU57" s="220"/>
      <c r="FV57" s="220"/>
      <c r="FW57" s="220"/>
      <c r="FX57" s="220"/>
      <c r="FY57" s="220"/>
      <c r="FZ57" s="220"/>
      <c r="GA57" s="220"/>
      <c r="GB57" s="220"/>
      <c r="GC57" s="220"/>
    </row>
    <row r="58" spans="1:185" s="16" customFormat="1" ht="72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69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78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80"/>
      <c r="AL58" s="78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80"/>
      <c r="AX58" s="69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1"/>
      <c r="BJ58" s="78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80"/>
      <c r="BV58" s="69"/>
      <c r="BW58" s="70"/>
      <c r="BX58" s="70"/>
      <c r="BY58" s="70"/>
      <c r="BZ58" s="70"/>
      <c r="CA58" s="70"/>
      <c r="CB58" s="70"/>
      <c r="CC58" s="70"/>
      <c r="CD58" s="70"/>
      <c r="CE58" s="71"/>
      <c r="CF58" s="69"/>
      <c r="CG58" s="70"/>
      <c r="CH58" s="70"/>
      <c r="CI58" s="70"/>
      <c r="CJ58" s="70"/>
      <c r="CK58" s="70"/>
      <c r="CL58" s="70"/>
      <c r="CM58" s="70"/>
      <c r="CN58" s="70"/>
      <c r="CO58" s="71"/>
      <c r="CP58" s="106"/>
      <c r="CQ58" s="107"/>
      <c r="CR58" s="107"/>
      <c r="CS58" s="107"/>
      <c r="CT58" s="107"/>
      <c r="CU58" s="107"/>
      <c r="CV58" s="107"/>
      <c r="CW58" s="108"/>
      <c r="CX58" s="88"/>
      <c r="CY58" s="89"/>
      <c r="CZ58" s="89"/>
      <c r="DA58" s="89"/>
      <c r="DB58" s="89"/>
      <c r="DC58" s="89"/>
      <c r="DD58" s="89"/>
      <c r="DE58" s="89"/>
      <c r="DF58" s="89"/>
      <c r="DG58" s="89"/>
      <c r="DH58" s="90"/>
      <c r="DI58" s="157"/>
      <c r="DJ58" s="158"/>
      <c r="DK58" s="158"/>
      <c r="DL58" s="158"/>
      <c r="DM58" s="158"/>
      <c r="DN58" s="158"/>
      <c r="DO58" s="158"/>
      <c r="DP58" s="158"/>
      <c r="DQ58" s="159"/>
      <c r="DR58" s="97"/>
      <c r="DS58" s="98"/>
      <c r="DT58" s="98"/>
      <c r="DU58" s="98"/>
      <c r="DV58" s="98"/>
      <c r="DW58" s="98"/>
      <c r="DX58" s="98"/>
      <c r="DY58" s="98"/>
      <c r="DZ58" s="98"/>
      <c r="EA58" s="99"/>
      <c r="EB58" s="97"/>
      <c r="EC58" s="98"/>
      <c r="ED58" s="98"/>
      <c r="EE58" s="98"/>
      <c r="EF58" s="98"/>
      <c r="EG58" s="98"/>
      <c r="EH58" s="98"/>
      <c r="EI58" s="98"/>
      <c r="EJ58" s="98"/>
      <c r="EK58" s="99"/>
      <c r="EL58" s="69"/>
      <c r="EM58" s="70"/>
      <c r="EN58" s="70"/>
      <c r="EO58" s="70"/>
      <c r="EP58" s="70"/>
      <c r="EQ58" s="70"/>
      <c r="ER58" s="70"/>
      <c r="ES58" s="70"/>
      <c r="ET58" s="70"/>
      <c r="EU58" s="71"/>
      <c r="EV58" s="133"/>
      <c r="EW58" s="134"/>
      <c r="EX58" s="134"/>
      <c r="EY58" s="134"/>
      <c r="EZ58" s="134"/>
      <c r="FA58" s="134"/>
      <c r="FB58" s="134"/>
      <c r="FC58" s="134"/>
      <c r="FD58" s="134"/>
      <c r="FE58" s="135"/>
      <c r="FF58" s="220"/>
      <c r="FG58" s="220"/>
      <c r="FH58" s="220"/>
      <c r="FI58" s="220"/>
      <c r="FJ58" s="220"/>
      <c r="FK58" s="220"/>
      <c r="FL58" s="220"/>
      <c r="FM58" s="220"/>
      <c r="FN58" s="220"/>
      <c r="FO58" s="220"/>
      <c r="FP58" s="220"/>
      <c r="FQ58" s="220"/>
      <c r="FR58" s="220"/>
      <c r="FS58" s="220"/>
      <c r="FT58" s="220"/>
      <c r="FU58" s="220"/>
      <c r="FV58" s="220"/>
      <c r="FW58" s="220"/>
      <c r="FX58" s="220"/>
      <c r="FY58" s="220"/>
      <c r="FZ58" s="220"/>
      <c r="GA58" s="220"/>
      <c r="GB58" s="220"/>
      <c r="GC58" s="220"/>
    </row>
    <row r="59" spans="1:185" s="16" customFormat="1" ht="1.5" customHeight="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09"/>
      <c r="CQ59" s="209"/>
      <c r="CR59" s="209"/>
      <c r="CS59" s="209"/>
      <c r="CT59" s="209"/>
      <c r="CU59" s="209"/>
      <c r="CV59" s="209"/>
      <c r="CW59" s="209"/>
      <c r="CX59" s="210"/>
      <c r="CY59" s="210"/>
      <c r="CZ59" s="210"/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  <c r="EF59" s="210"/>
      <c r="EG59" s="210"/>
      <c r="EH59" s="210"/>
      <c r="EI59" s="210"/>
      <c r="EJ59" s="210"/>
      <c r="EK59" s="210"/>
      <c r="EL59" s="211"/>
      <c r="EM59" s="211"/>
      <c r="EN59" s="211"/>
      <c r="EO59" s="211"/>
      <c r="EP59" s="211"/>
      <c r="EQ59" s="211"/>
      <c r="ER59" s="211"/>
      <c r="ES59" s="211"/>
      <c r="ET59" s="211"/>
      <c r="EU59" s="211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20"/>
      <c r="FG59" s="220"/>
      <c r="FH59" s="220"/>
      <c r="FI59" s="220"/>
      <c r="FJ59" s="220"/>
      <c r="FK59" s="220"/>
      <c r="FL59" s="220"/>
      <c r="FM59" s="220"/>
      <c r="FN59" s="220"/>
      <c r="FO59" s="220"/>
      <c r="FP59" s="220"/>
      <c r="FQ59" s="220"/>
      <c r="FR59" s="220"/>
      <c r="FS59" s="220"/>
      <c r="FT59" s="220"/>
      <c r="FU59" s="220"/>
      <c r="FV59" s="220"/>
      <c r="FW59" s="220"/>
      <c r="FX59" s="220"/>
      <c r="FY59" s="220"/>
      <c r="FZ59" s="220"/>
      <c r="GA59" s="220"/>
      <c r="GB59" s="220"/>
      <c r="GC59" s="220"/>
    </row>
    <row r="60" s="4" customFormat="1" ht="12" customHeight="1"/>
    <row r="61" s="4" customFormat="1" ht="12" customHeight="1"/>
    <row r="62" spans="74:101" ht="12" customHeight="1"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74:101" ht="12" customHeight="1"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</sheetData>
  <sheetProtection/>
  <mergeCells count="186">
    <mergeCell ref="FF59:FQ59"/>
    <mergeCell ref="FR59:GC59"/>
    <mergeCell ref="FF53:FQ54"/>
    <mergeCell ref="FR53:GC54"/>
    <mergeCell ref="FF57:FQ57"/>
    <mergeCell ref="FR57:GC57"/>
    <mergeCell ref="FF58:FQ58"/>
    <mergeCell ref="FR58:GC58"/>
    <mergeCell ref="FR55:GC55"/>
    <mergeCell ref="FF56:FQ56"/>
    <mergeCell ref="CF12:CL12"/>
    <mergeCell ref="ES31:GB33"/>
    <mergeCell ref="BD23:DV23"/>
    <mergeCell ref="BD24:DV24"/>
    <mergeCell ref="ES25:FE25"/>
    <mergeCell ref="A36:GC36"/>
    <mergeCell ref="ES16:FE17"/>
    <mergeCell ref="A32:DI32"/>
    <mergeCell ref="AV31:DI31"/>
    <mergeCell ref="A28:FE28"/>
    <mergeCell ref="A50:GC50"/>
    <mergeCell ref="N51:AW53"/>
    <mergeCell ref="AX51:BU53"/>
    <mergeCell ref="FR56:GC56"/>
    <mergeCell ref="FF51:GC52"/>
    <mergeCell ref="FF55:FQ55"/>
    <mergeCell ref="A55:M55"/>
    <mergeCell ref="Z54:AK54"/>
    <mergeCell ref="AL54:AW54"/>
    <mergeCell ref="AX54:BI54"/>
    <mergeCell ref="CF59:CO59"/>
    <mergeCell ref="EB59:EK59"/>
    <mergeCell ref="EL59:EU59"/>
    <mergeCell ref="CB12:CE12"/>
    <mergeCell ref="BT12:CA12"/>
    <mergeCell ref="ES22:FE22"/>
    <mergeCell ref="DI59:DQ59"/>
    <mergeCell ref="EV59:FE59"/>
    <mergeCell ref="EV55:FE55"/>
    <mergeCell ref="EL55:EU55"/>
    <mergeCell ref="A59:M59"/>
    <mergeCell ref="N59:Y59"/>
    <mergeCell ref="Z59:AK59"/>
    <mergeCell ref="AL59:AW59"/>
    <mergeCell ref="CP59:CW59"/>
    <mergeCell ref="DR59:EA59"/>
    <mergeCell ref="CX59:DH59"/>
    <mergeCell ref="AX59:BI59"/>
    <mergeCell ref="BJ59:BU59"/>
    <mergeCell ref="BV59:CE59"/>
    <mergeCell ref="BJ55:BU55"/>
    <mergeCell ref="AX55:BI55"/>
    <mergeCell ref="BV55:CE55"/>
    <mergeCell ref="N55:Y55"/>
    <mergeCell ref="Z55:AK55"/>
    <mergeCell ref="AL55:AW55"/>
    <mergeCell ref="N54:Y54"/>
    <mergeCell ref="BJ54:BU54"/>
    <mergeCell ref="CF52:CW52"/>
    <mergeCell ref="CX52:DH54"/>
    <mergeCell ref="DI52:DQ54"/>
    <mergeCell ref="DR52:EA54"/>
    <mergeCell ref="EL52:EU54"/>
    <mergeCell ref="CF53:CO54"/>
    <mergeCell ref="CP53:CW54"/>
    <mergeCell ref="AV16:DV16"/>
    <mergeCell ref="A35:DI35"/>
    <mergeCell ref="ES18:FE18"/>
    <mergeCell ref="ES21:FE21"/>
    <mergeCell ref="A20:DV20"/>
    <mergeCell ref="A21:DV21"/>
    <mergeCell ref="BG33:DI33"/>
    <mergeCell ref="CM13:CQ13"/>
    <mergeCell ref="CR13:CU13"/>
    <mergeCell ref="BD22:DV22"/>
    <mergeCell ref="BO13:BR13"/>
    <mergeCell ref="BS13:BT13"/>
    <mergeCell ref="BV13:CL13"/>
    <mergeCell ref="BI13:BN13"/>
    <mergeCell ref="A18:DV18"/>
    <mergeCell ref="A17:DV17"/>
    <mergeCell ref="A16:AU16"/>
    <mergeCell ref="CE29:CJ29"/>
    <mergeCell ref="ED23:EQ24"/>
    <mergeCell ref="ES15:FE15"/>
    <mergeCell ref="ES23:FE24"/>
    <mergeCell ref="ES19:FE20"/>
    <mergeCell ref="EJ40:ET42"/>
    <mergeCell ref="EU40:FE42"/>
    <mergeCell ref="BX39:FE39"/>
    <mergeCell ref="BX40:CH42"/>
    <mergeCell ref="CI40:DA40"/>
    <mergeCell ref="DY40:EI42"/>
    <mergeCell ref="A34:DI34"/>
    <mergeCell ref="A37:GC37"/>
    <mergeCell ref="P39:AY41"/>
    <mergeCell ref="BA10:DE10"/>
    <mergeCell ref="S25:DV25"/>
    <mergeCell ref="S26:DV26"/>
    <mergeCell ref="A33:BF33"/>
    <mergeCell ref="A31:AU31"/>
    <mergeCell ref="A22:BC22"/>
    <mergeCell ref="DF11:EB11"/>
    <mergeCell ref="BA11:DE11"/>
    <mergeCell ref="P42:AA42"/>
    <mergeCell ref="AB42:AM42"/>
    <mergeCell ref="AN42:AY42"/>
    <mergeCell ref="AZ42:BK42"/>
    <mergeCell ref="BL42:BW42"/>
    <mergeCell ref="DB40:DM42"/>
    <mergeCell ref="CT41:DA42"/>
    <mergeCell ref="DN40:DX42"/>
    <mergeCell ref="AZ39:BW41"/>
    <mergeCell ref="DN43:DX43"/>
    <mergeCell ref="A43:O43"/>
    <mergeCell ref="P43:AA43"/>
    <mergeCell ref="AB43:AM43"/>
    <mergeCell ref="A39:O42"/>
    <mergeCell ref="AN43:AY43"/>
    <mergeCell ref="AZ43:BK43"/>
    <mergeCell ref="CI41:CS42"/>
    <mergeCell ref="BL43:BW43"/>
    <mergeCell ref="BX43:CH43"/>
    <mergeCell ref="CI43:CS43"/>
    <mergeCell ref="CT43:DA43"/>
    <mergeCell ref="DB43:DM43"/>
    <mergeCell ref="BX44:CH46"/>
    <mergeCell ref="CI44:CS46"/>
    <mergeCell ref="CT44:DA46"/>
    <mergeCell ref="DB44:DM46"/>
    <mergeCell ref="DY43:EI43"/>
    <mergeCell ref="EJ43:ET43"/>
    <mergeCell ref="EU43:FE43"/>
    <mergeCell ref="DI56:DQ58"/>
    <mergeCell ref="DR56:EA58"/>
    <mergeCell ref="EB56:EK58"/>
    <mergeCell ref="EL56:EU58"/>
    <mergeCell ref="EV56:FE58"/>
    <mergeCell ref="EB52:EK54"/>
    <mergeCell ref="EV51:FE54"/>
    <mergeCell ref="CF56:CO58"/>
    <mergeCell ref="CX55:DH55"/>
    <mergeCell ref="DI55:DQ55"/>
    <mergeCell ref="CF55:CO55"/>
    <mergeCell ref="EB55:EK55"/>
    <mergeCell ref="CP56:CW58"/>
    <mergeCell ref="CX56:DH58"/>
    <mergeCell ref="DR55:EA55"/>
    <mergeCell ref="CP55:CW55"/>
    <mergeCell ref="DH8:GC8"/>
    <mergeCell ref="DU9:GC9"/>
    <mergeCell ref="DH1:GC1"/>
    <mergeCell ref="DH2:GC2"/>
    <mergeCell ref="DH3:GC3"/>
    <mergeCell ref="DH4:GC4"/>
    <mergeCell ref="DH5:GC5"/>
    <mergeCell ref="DH6:GC6"/>
    <mergeCell ref="DH7:GC7"/>
    <mergeCell ref="DN44:DX46"/>
    <mergeCell ref="DY44:EI46"/>
    <mergeCell ref="EJ44:ET46"/>
    <mergeCell ref="EU44:FE46"/>
    <mergeCell ref="N56:Y58"/>
    <mergeCell ref="Z56:AK58"/>
    <mergeCell ref="AL56:AW58"/>
    <mergeCell ref="AX56:BI58"/>
    <mergeCell ref="BJ56:BU58"/>
    <mergeCell ref="BV56:CE58"/>
    <mergeCell ref="DY47:EI49"/>
    <mergeCell ref="EJ47:ET49"/>
    <mergeCell ref="EU47:FE49"/>
    <mergeCell ref="BX47:CH49"/>
    <mergeCell ref="CI47:CS49"/>
    <mergeCell ref="CT47:DA49"/>
    <mergeCell ref="DB47:DM49"/>
    <mergeCell ref="DN47:DX49"/>
    <mergeCell ref="A56:M58"/>
    <mergeCell ref="AZ44:BK49"/>
    <mergeCell ref="BL44:BW49"/>
    <mergeCell ref="P44:AA49"/>
    <mergeCell ref="AB44:AM49"/>
    <mergeCell ref="AN44:AY49"/>
    <mergeCell ref="A44:O49"/>
    <mergeCell ref="A51:M54"/>
    <mergeCell ref="BV51:EU51"/>
    <mergeCell ref="BV52:CE54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  <rowBreaks count="1" manualBreakCount="1">
    <brk id="27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C34"/>
  <sheetViews>
    <sheetView view="pageBreakPreview" zoomScaleSheetLayoutView="100" zoomScalePageLayoutView="0" workbookViewId="0" topLeftCell="A13">
      <selection activeCell="ED34" sqref="ED34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4.87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28" width="0.875" style="1" customWidth="1"/>
    <col min="129" max="129" width="1.12109375" style="1" customWidth="1"/>
    <col min="130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6" width="0.875" style="1" customWidth="1"/>
    <col min="167" max="167" width="0.12890625" style="1" customWidth="1"/>
    <col min="168" max="169" width="0.875" style="1" hidden="1" customWidth="1"/>
    <col min="170" max="170" width="1.875" style="1" hidden="1" customWidth="1"/>
    <col min="171" max="171" width="2.00390625" style="1" hidden="1" customWidth="1"/>
    <col min="172" max="183" width="0.875" style="1" hidden="1" customWidth="1"/>
    <col min="184" max="184" width="1.00390625" style="1" hidden="1" customWidth="1"/>
    <col min="185" max="185" width="1.25" style="1" hidden="1" customWidth="1"/>
    <col min="186" max="16384" width="0.875" style="1" customWidth="1"/>
  </cols>
  <sheetData>
    <row r="1" spans="1:185" s="5" customFormat="1" ht="15">
      <c r="A1" s="146" t="s">
        <v>108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</row>
    <row r="2" spans="1:185" s="7" customFormat="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34" t="s">
        <v>11</v>
      </c>
      <c r="CE2" s="188" t="s">
        <v>70</v>
      </c>
      <c r="CF2" s="188"/>
      <c r="CG2" s="188"/>
      <c r="CH2" s="188"/>
      <c r="CI2" s="188"/>
      <c r="CJ2" s="188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</row>
    <row r="3" spans="1:185" s="7" customFormat="1" ht="8.2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</row>
    <row r="4" spans="1:185" s="7" customFormat="1" ht="15">
      <c r="A4" s="145" t="s">
        <v>30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254" t="s">
        <v>150</v>
      </c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34" t="s">
        <v>49</v>
      </c>
      <c r="ER4" s="14"/>
      <c r="ES4" s="223" t="s">
        <v>148</v>
      </c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5"/>
      <c r="GC4" s="14"/>
    </row>
    <row r="5" spans="1:185" s="7" customFormat="1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34" t="s">
        <v>121</v>
      </c>
      <c r="ER5" s="14"/>
      <c r="ES5" s="226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8"/>
      <c r="GC5" s="14"/>
    </row>
    <row r="6" spans="1:185" s="7" customFormat="1" ht="15.75" thickBot="1">
      <c r="A6" s="186" t="s">
        <v>31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4" t="s">
        <v>60</v>
      </c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120</v>
      </c>
      <c r="ER6" s="14"/>
      <c r="ES6" s="229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1"/>
      <c r="GC6" s="14"/>
    </row>
    <row r="7" spans="1:185" s="7" customFormat="1" ht="9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</row>
    <row r="8" spans="1:185" s="7" customFormat="1" ht="9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</row>
    <row r="9" spans="1:185" s="7" customFormat="1" ht="15">
      <c r="A9" s="181" t="s">
        <v>50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</row>
    <row r="10" spans="1:185" s="7" customFormat="1" ht="15">
      <c r="A10" s="181" t="s">
        <v>51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</row>
    <row r="11" spans="1:185" s="7" customFormat="1" ht="10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</row>
    <row r="12" spans="1:161" s="16" customFormat="1" ht="13.5" customHeight="1">
      <c r="A12" s="160" t="s">
        <v>91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2"/>
      <c r="P12" s="160" t="s">
        <v>109</v>
      </c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2"/>
      <c r="AZ12" s="160" t="s">
        <v>110</v>
      </c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2"/>
      <c r="BX12" s="200" t="s">
        <v>32</v>
      </c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2"/>
    </row>
    <row r="13" spans="1:161" s="16" customFormat="1" ht="49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P13" s="163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5"/>
      <c r="AZ13" s="163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60" t="s">
        <v>111</v>
      </c>
      <c r="BY13" s="161"/>
      <c r="BZ13" s="161"/>
      <c r="CA13" s="161"/>
      <c r="CB13" s="161"/>
      <c r="CC13" s="161"/>
      <c r="CD13" s="161"/>
      <c r="CE13" s="161"/>
      <c r="CF13" s="161"/>
      <c r="CG13" s="161"/>
      <c r="CH13" s="162"/>
      <c r="CI13" s="160" t="s">
        <v>83</v>
      </c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2"/>
      <c r="DB13" s="160" t="s">
        <v>89</v>
      </c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2"/>
      <c r="DN13" s="160" t="s">
        <v>21</v>
      </c>
      <c r="DO13" s="161"/>
      <c r="DP13" s="161"/>
      <c r="DQ13" s="161"/>
      <c r="DR13" s="161"/>
      <c r="DS13" s="161"/>
      <c r="DT13" s="161"/>
      <c r="DU13" s="161"/>
      <c r="DV13" s="161"/>
      <c r="DW13" s="161"/>
      <c r="DX13" s="162"/>
      <c r="DY13" s="160" t="s">
        <v>112</v>
      </c>
      <c r="DZ13" s="161"/>
      <c r="EA13" s="161"/>
      <c r="EB13" s="161"/>
      <c r="EC13" s="161"/>
      <c r="ED13" s="161"/>
      <c r="EE13" s="161"/>
      <c r="EF13" s="161"/>
      <c r="EG13" s="161"/>
      <c r="EH13" s="161"/>
      <c r="EI13" s="162"/>
      <c r="EJ13" s="160" t="s">
        <v>119</v>
      </c>
      <c r="EK13" s="161"/>
      <c r="EL13" s="161"/>
      <c r="EM13" s="161"/>
      <c r="EN13" s="161"/>
      <c r="EO13" s="161"/>
      <c r="EP13" s="161"/>
      <c r="EQ13" s="161"/>
      <c r="ER13" s="161"/>
      <c r="ES13" s="161"/>
      <c r="ET13" s="162"/>
      <c r="EU13" s="160" t="s">
        <v>22</v>
      </c>
      <c r="EV13" s="161"/>
      <c r="EW13" s="161"/>
      <c r="EX13" s="161"/>
      <c r="EY13" s="161"/>
      <c r="EZ13" s="161"/>
      <c r="FA13" s="161"/>
      <c r="FB13" s="161"/>
      <c r="FC13" s="161"/>
      <c r="FD13" s="161"/>
      <c r="FE13" s="162"/>
    </row>
    <row r="14" spans="1:161" s="16" customFormat="1" ht="9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66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8"/>
      <c r="AZ14" s="166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8"/>
      <c r="BX14" s="163"/>
      <c r="BY14" s="164"/>
      <c r="BZ14" s="164"/>
      <c r="CA14" s="164"/>
      <c r="CB14" s="164"/>
      <c r="CC14" s="164"/>
      <c r="CD14" s="164"/>
      <c r="CE14" s="164"/>
      <c r="CF14" s="164"/>
      <c r="CG14" s="164"/>
      <c r="CH14" s="165"/>
      <c r="CI14" s="160" t="s">
        <v>12</v>
      </c>
      <c r="CJ14" s="161"/>
      <c r="CK14" s="161"/>
      <c r="CL14" s="161"/>
      <c r="CM14" s="161"/>
      <c r="CN14" s="161"/>
      <c r="CO14" s="161"/>
      <c r="CP14" s="161"/>
      <c r="CQ14" s="161"/>
      <c r="CR14" s="161"/>
      <c r="CS14" s="162"/>
      <c r="CT14" s="160" t="s">
        <v>82</v>
      </c>
      <c r="CU14" s="161"/>
      <c r="CV14" s="161"/>
      <c r="CW14" s="161"/>
      <c r="CX14" s="161"/>
      <c r="CY14" s="161"/>
      <c r="CZ14" s="161"/>
      <c r="DA14" s="162"/>
      <c r="DB14" s="163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5"/>
      <c r="DN14" s="163"/>
      <c r="DO14" s="164"/>
      <c r="DP14" s="164"/>
      <c r="DQ14" s="164"/>
      <c r="DR14" s="164"/>
      <c r="DS14" s="164"/>
      <c r="DT14" s="164"/>
      <c r="DU14" s="164"/>
      <c r="DV14" s="164"/>
      <c r="DW14" s="164"/>
      <c r="DX14" s="165"/>
      <c r="DY14" s="163"/>
      <c r="DZ14" s="164"/>
      <c r="EA14" s="164"/>
      <c r="EB14" s="164"/>
      <c r="EC14" s="164"/>
      <c r="ED14" s="164"/>
      <c r="EE14" s="164"/>
      <c r="EF14" s="164"/>
      <c r="EG14" s="164"/>
      <c r="EH14" s="164"/>
      <c r="EI14" s="165"/>
      <c r="EJ14" s="163"/>
      <c r="EK14" s="164"/>
      <c r="EL14" s="164"/>
      <c r="EM14" s="164"/>
      <c r="EN14" s="164"/>
      <c r="EO14" s="164"/>
      <c r="EP14" s="164"/>
      <c r="EQ14" s="164"/>
      <c r="ER14" s="164"/>
      <c r="ES14" s="164"/>
      <c r="ET14" s="165"/>
      <c r="EU14" s="163"/>
      <c r="EV14" s="164"/>
      <c r="EW14" s="164"/>
      <c r="EX14" s="164"/>
      <c r="EY14" s="164"/>
      <c r="EZ14" s="164"/>
      <c r="FA14" s="164"/>
      <c r="FB14" s="164"/>
      <c r="FC14" s="164"/>
      <c r="FD14" s="164"/>
      <c r="FE14" s="165"/>
    </row>
    <row r="15" spans="1:161" s="16" customFormat="1" ht="41.25" customHeigh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77" t="s">
        <v>13</v>
      </c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9"/>
      <c r="AB15" s="177" t="s">
        <v>13</v>
      </c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9"/>
      <c r="AN15" s="177" t="s">
        <v>13</v>
      </c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9"/>
      <c r="AZ15" s="177" t="s">
        <v>13</v>
      </c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9"/>
      <c r="BL15" s="177" t="s">
        <v>13</v>
      </c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9"/>
      <c r="BX15" s="169"/>
      <c r="BY15" s="170"/>
      <c r="BZ15" s="170"/>
      <c r="CA15" s="170"/>
      <c r="CB15" s="170"/>
      <c r="CC15" s="170"/>
      <c r="CD15" s="170"/>
      <c r="CE15" s="170"/>
      <c r="CF15" s="170"/>
      <c r="CG15" s="170"/>
      <c r="CH15" s="171"/>
      <c r="CI15" s="169"/>
      <c r="CJ15" s="170"/>
      <c r="CK15" s="170"/>
      <c r="CL15" s="170"/>
      <c r="CM15" s="170"/>
      <c r="CN15" s="170"/>
      <c r="CO15" s="170"/>
      <c r="CP15" s="170"/>
      <c r="CQ15" s="170"/>
      <c r="CR15" s="170"/>
      <c r="CS15" s="171"/>
      <c r="CT15" s="169"/>
      <c r="CU15" s="170"/>
      <c r="CV15" s="170"/>
      <c r="CW15" s="170"/>
      <c r="CX15" s="170"/>
      <c r="CY15" s="170"/>
      <c r="CZ15" s="170"/>
      <c r="DA15" s="171"/>
      <c r="DB15" s="169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1"/>
      <c r="DN15" s="169"/>
      <c r="DO15" s="170"/>
      <c r="DP15" s="170"/>
      <c r="DQ15" s="170"/>
      <c r="DR15" s="170"/>
      <c r="DS15" s="170"/>
      <c r="DT15" s="170"/>
      <c r="DU15" s="170"/>
      <c r="DV15" s="170"/>
      <c r="DW15" s="170"/>
      <c r="DX15" s="171"/>
      <c r="DY15" s="169"/>
      <c r="DZ15" s="170"/>
      <c r="EA15" s="170"/>
      <c r="EB15" s="170"/>
      <c r="EC15" s="170"/>
      <c r="ED15" s="170"/>
      <c r="EE15" s="170"/>
      <c r="EF15" s="170"/>
      <c r="EG15" s="170"/>
      <c r="EH15" s="170"/>
      <c r="EI15" s="171"/>
      <c r="EJ15" s="169"/>
      <c r="EK15" s="170"/>
      <c r="EL15" s="170"/>
      <c r="EM15" s="170"/>
      <c r="EN15" s="170"/>
      <c r="EO15" s="170"/>
      <c r="EP15" s="170"/>
      <c r="EQ15" s="170"/>
      <c r="ER15" s="170"/>
      <c r="ES15" s="170"/>
      <c r="ET15" s="171"/>
      <c r="EU15" s="169"/>
      <c r="EV15" s="170"/>
      <c r="EW15" s="170"/>
      <c r="EX15" s="170"/>
      <c r="EY15" s="170"/>
      <c r="EZ15" s="170"/>
      <c r="FA15" s="170"/>
      <c r="FB15" s="170"/>
      <c r="FC15" s="170"/>
      <c r="FD15" s="170"/>
      <c r="FE15" s="171"/>
    </row>
    <row r="16" spans="1:161" s="26" customFormat="1" ht="13.5">
      <c r="A16" s="148">
        <v>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  <c r="P16" s="148">
        <v>2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50"/>
      <c r="AB16" s="148">
        <v>3</v>
      </c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50"/>
      <c r="AN16" s="148">
        <v>4</v>
      </c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50"/>
      <c r="AZ16" s="148">
        <v>5</v>
      </c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50"/>
      <c r="BL16" s="148">
        <v>6</v>
      </c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50"/>
      <c r="BX16" s="148">
        <v>7</v>
      </c>
      <c r="BY16" s="149"/>
      <c r="BZ16" s="149"/>
      <c r="CA16" s="149"/>
      <c r="CB16" s="149"/>
      <c r="CC16" s="149"/>
      <c r="CD16" s="149"/>
      <c r="CE16" s="149"/>
      <c r="CF16" s="149"/>
      <c r="CG16" s="149"/>
      <c r="CH16" s="150"/>
      <c r="CI16" s="148">
        <v>8</v>
      </c>
      <c r="CJ16" s="149"/>
      <c r="CK16" s="149"/>
      <c r="CL16" s="149"/>
      <c r="CM16" s="149"/>
      <c r="CN16" s="149"/>
      <c r="CO16" s="149"/>
      <c r="CP16" s="149"/>
      <c r="CQ16" s="149"/>
      <c r="CR16" s="149"/>
      <c r="CS16" s="150"/>
      <c r="CT16" s="148">
        <v>9</v>
      </c>
      <c r="CU16" s="149"/>
      <c r="CV16" s="149"/>
      <c r="CW16" s="149"/>
      <c r="CX16" s="149"/>
      <c r="CY16" s="149"/>
      <c r="CZ16" s="149"/>
      <c r="DA16" s="150"/>
      <c r="DB16" s="148">
        <v>10</v>
      </c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50"/>
      <c r="DN16" s="148">
        <v>11</v>
      </c>
      <c r="DO16" s="149"/>
      <c r="DP16" s="149"/>
      <c r="DQ16" s="149"/>
      <c r="DR16" s="149"/>
      <c r="DS16" s="149"/>
      <c r="DT16" s="149"/>
      <c r="DU16" s="149"/>
      <c r="DV16" s="149"/>
      <c r="DW16" s="149"/>
      <c r="DX16" s="150"/>
      <c r="DY16" s="148">
        <v>12</v>
      </c>
      <c r="DZ16" s="149"/>
      <c r="EA16" s="149"/>
      <c r="EB16" s="149"/>
      <c r="EC16" s="149"/>
      <c r="ED16" s="149"/>
      <c r="EE16" s="149"/>
      <c r="EF16" s="149"/>
      <c r="EG16" s="149"/>
      <c r="EH16" s="149"/>
      <c r="EI16" s="150"/>
      <c r="EJ16" s="148">
        <v>13</v>
      </c>
      <c r="EK16" s="149"/>
      <c r="EL16" s="149"/>
      <c r="EM16" s="149"/>
      <c r="EN16" s="149"/>
      <c r="EO16" s="149"/>
      <c r="EP16" s="149"/>
      <c r="EQ16" s="149"/>
      <c r="ER16" s="149"/>
      <c r="ES16" s="149"/>
      <c r="ET16" s="150"/>
      <c r="EU16" s="148">
        <v>14</v>
      </c>
      <c r="EV16" s="149"/>
      <c r="EW16" s="149"/>
      <c r="EX16" s="149"/>
      <c r="EY16" s="149"/>
      <c r="EZ16" s="149"/>
      <c r="FA16" s="149"/>
      <c r="FB16" s="149"/>
      <c r="FC16" s="149"/>
      <c r="FD16" s="149"/>
      <c r="FE16" s="150"/>
    </row>
    <row r="17" spans="1:161" s="16" customFormat="1" ht="21" customHeight="1">
      <c r="A17" s="54" t="s">
        <v>149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63" t="s">
        <v>61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72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4"/>
      <c r="AN17" s="72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4"/>
      <c r="AZ17" s="63" t="s">
        <v>123</v>
      </c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5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4"/>
      <c r="BX17" s="63" t="s">
        <v>124</v>
      </c>
      <c r="BY17" s="64"/>
      <c r="BZ17" s="64"/>
      <c r="CA17" s="64"/>
      <c r="CB17" s="64"/>
      <c r="CC17" s="64"/>
      <c r="CD17" s="64"/>
      <c r="CE17" s="64"/>
      <c r="CF17" s="64"/>
      <c r="CG17" s="64"/>
      <c r="CH17" s="65"/>
      <c r="CI17" s="63" t="s">
        <v>63</v>
      </c>
      <c r="CJ17" s="64"/>
      <c r="CK17" s="64"/>
      <c r="CL17" s="64"/>
      <c r="CM17" s="64"/>
      <c r="CN17" s="64"/>
      <c r="CO17" s="64"/>
      <c r="CP17" s="64"/>
      <c r="CQ17" s="64"/>
      <c r="CR17" s="64"/>
      <c r="CS17" s="65"/>
      <c r="CT17" s="100" t="s">
        <v>66</v>
      </c>
      <c r="CU17" s="101"/>
      <c r="CV17" s="101"/>
      <c r="CW17" s="101"/>
      <c r="CX17" s="101"/>
      <c r="CY17" s="101"/>
      <c r="CZ17" s="101"/>
      <c r="DA17" s="102"/>
      <c r="DB17" s="136">
        <f>(2250/23/250)*100</f>
        <v>39.13043478260869</v>
      </c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8"/>
      <c r="DN17" s="245">
        <f>(1600/17/250)*100</f>
        <v>37.64705882352942</v>
      </c>
      <c r="DO17" s="246"/>
      <c r="DP17" s="246"/>
      <c r="DQ17" s="246"/>
      <c r="DR17" s="246"/>
      <c r="DS17" s="246"/>
      <c r="DT17" s="246"/>
      <c r="DU17" s="246"/>
      <c r="DV17" s="246"/>
      <c r="DW17" s="246"/>
      <c r="DX17" s="247"/>
      <c r="DY17" s="127">
        <f>DB17*10%</f>
        <v>3.913043478260869</v>
      </c>
      <c r="DZ17" s="128"/>
      <c r="EA17" s="128"/>
      <c r="EB17" s="128"/>
      <c r="EC17" s="128"/>
      <c r="ED17" s="128"/>
      <c r="EE17" s="128"/>
      <c r="EF17" s="128"/>
      <c r="EG17" s="128"/>
      <c r="EH17" s="128"/>
      <c r="EI17" s="129"/>
      <c r="EJ17" s="136">
        <v>0</v>
      </c>
      <c r="EK17" s="137"/>
      <c r="EL17" s="137"/>
      <c r="EM17" s="137"/>
      <c r="EN17" s="137"/>
      <c r="EO17" s="137"/>
      <c r="EP17" s="137"/>
      <c r="EQ17" s="137"/>
      <c r="ER17" s="137"/>
      <c r="ES17" s="137"/>
      <c r="ET17" s="138"/>
      <c r="EU17" s="63"/>
      <c r="EV17" s="64"/>
      <c r="EW17" s="64"/>
      <c r="EX17" s="64"/>
      <c r="EY17" s="64"/>
      <c r="EZ17" s="64"/>
      <c r="FA17" s="64"/>
      <c r="FB17" s="64"/>
      <c r="FC17" s="64"/>
      <c r="FD17" s="64"/>
      <c r="FE17" s="65"/>
    </row>
    <row r="18" spans="1:161" s="16" customFormat="1" ht="21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B18" s="75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5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AZ18" s="66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7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8"/>
      <c r="CI18" s="66"/>
      <c r="CJ18" s="67"/>
      <c r="CK18" s="67"/>
      <c r="CL18" s="67"/>
      <c r="CM18" s="67"/>
      <c r="CN18" s="67"/>
      <c r="CO18" s="67"/>
      <c r="CP18" s="67"/>
      <c r="CQ18" s="67"/>
      <c r="CR18" s="67"/>
      <c r="CS18" s="68"/>
      <c r="CT18" s="103"/>
      <c r="CU18" s="104"/>
      <c r="CV18" s="104"/>
      <c r="CW18" s="104"/>
      <c r="CX18" s="104"/>
      <c r="CY18" s="104"/>
      <c r="CZ18" s="104"/>
      <c r="DA18" s="105"/>
      <c r="DB18" s="139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1"/>
      <c r="DN18" s="248"/>
      <c r="DO18" s="249"/>
      <c r="DP18" s="249"/>
      <c r="DQ18" s="249"/>
      <c r="DR18" s="249"/>
      <c r="DS18" s="249"/>
      <c r="DT18" s="249"/>
      <c r="DU18" s="249"/>
      <c r="DV18" s="249"/>
      <c r="DW18" s="249"/>
      <c r="DX18" s="250"/>
      <c r="DY18" s="130"/>
      <c r="DZ18" s="131"/>
      <c r="EA18" s="131"/>
      <c r="EB18" s="131"/>
      <c r="EC18" s="131"/>
      <c r="ED18" s="131"/>
      <c r="EE18" s="131"/>
      <c r="EF18" s="131"/>
      <c r="EG18" s="131"/>
      <c r="EH18" s="131"/>
      <c r="EI18" s="132"/>
      <c r="EJ18" s="139"/>
      <c r="EK18" s="140"/>
      <c r="EL18" s="140"/>
      <c r="EM18" s="140"/>
      <c r="EN18" s="140"/>
      <c r="EO18" s="140"/>
      <c r="EP18" s="140"/>
      <c r="EQ18" s="140"/>
      <c r="ER18" s="140"/>
      <c r="ES18" s="140"/>
      <c r="ET18" s="141"/>
      <c r="EU18" s="66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16" customFormat="1" ht="27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/>
      <c r="AB19" s="78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80"/>
      <c r="AN19" s="78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80"/>
      <c r="AZ19" s="69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1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80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1"/>
      <c r="CI19" s="69"/>
      <c r="CJ19" s="70"/>
      <c r="CK19" s="70"/>
      <c r="CL19" s="70"/>
      <c r="CM19" s="70"/>
      <c r="CN19" s="70"/>
      <c r="CO19" s="70"/>
      <c r="CP19" s="70"/>
      <c r="CQ19" s="70"/>
      <c r="CR19" s="70"/>
      <c r="CS19" s="71"/>
      <c r="CT19" s="106"/>
      <c r="CU19" s="107"/>
      <c r="CV19" s="107"/>
      <c r="CW19" s="107"/>
      <c r="CX19" s="107"/>
      <c r="CY19" s="107"/>
      <c r="CZ19" s="107"/>
      <c r="DA19" s="108"/>
      <c r="DB19" s="142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4"/>
      <c r="DN19" s="251"/>
      <c r="DO19" s="252"/>
      <c r="DP19" s="252"/>
      <c r="DQ19" s="252"/>
      <c r="DR19" s="252"/>
      <c r="DS19" s="252"/>
      <c r="DT19" s="252"/>
      <c r="DU19" s="252"/>
      <c r="DV19" s="252"/>
      <c r="DW19" s="252"/>
      <c r="DX19" s="253"/>
      <c r="DY19" s="133"/>
      <c r="DZ19" s="134"/>
      <c r="EA19" s="134"/>
      <c r="EB19" s="134"/>
      <c r="EC19" s="134"/>
      <c r="ED19" s="134"/>
      <c r="EE19" s="134"/>
      <c r="EF19" s="134"/>
      <c r="EG19" s="134"/>
      <c r="EH19" s="134"/>
      <c r="EI19" s="135"/>
      <c r="EJ19" s="142"/>
      <c r="EK19" s="143"/>
      <c r="EL19" s="143"/>
      <c r="EM19" s="143"/>
      <c r="EN19" s="143"/>
      <c r="EO19" s="143"/>
      <c r="EP19" s="143"/>
      <c r="EQ19" s="143"/>
      <c r="ER19" s="143"/>
      <c r="ES19" s="143"/>
      <c r="ET19" s="144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16" customFormat="1" ht="11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1"/>
      <c r="CU20" s="41"/>
      <c r="CV20" s="41"/>
      <c r="CW20" s="41"/>
      <c r="CX20" s="41"/>
      <c r="CY20" s="41"/>
      <c r="CZ20" s="41"/>
      <c r="DA20" s="41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</row>
    <row r="21" spans="1:185" s="7" customFormat="1" ht="15">
      <c r="A21" s="215" t="s">
        <v>52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</row>
    <row r="22" spans="1:185" s="16" customFormat="1" ht="13.5" customHeight="1">
      <c r="A22" s="81" t="s">
        <v>113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60" t="s">
        <v>109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2"/>
      <c r="AX22" s="160" t="s">
        <v>114</v>
      </c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2"/>
      <c r="BV22" s="81" t="s">
        <v>33</v>
      </c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 t="s">
        <v>151</v>
      </c>
      <c r="EW22" s="81"/>
      <c r="EX22" s="81"/>
      <c r="EY22" s="81"/>
      <c r="EZ22" s="81"/>
      <c r="FA22" s="81"/>
      <c r="FB22" s="81"/>
      <c r="FC22" s="81"/>
      <c r="FD22" s="81"/>
      <c r="FE22" s="81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</row>
    <row r="23" spans="1:185" s="16" customFormat="1" ht="55.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163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5"/>
      <c r="AX23" s="163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5"/>
      <c r="BV23" s="81" t="s">
        <v>127</v>
      </c>
      <c r="BW23" s="81"/>
      <c r="BX23" s="81"/>
      <c r="BY23" s="81"/>
      <c r="BZ23" s="81"/>
      <c r="CA23" s="81"/>
      <c r="CB23" s="81"/>
      <c r="CC23" s="81"/>
      <c r="CD23" s="81"/>
      <c r="CE23" s="81"/>
      <c r="CF23" s="81" t="s">
        <v>83</v>
      </c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 t="s">
        <v>115</v>
      </c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 t="s">
        <v>40</v>
      </c>
      <c r="DJ23" s="81"/>
      <c r="DK23" s="81"/>
      <c r="DL23" s="81"/>
      <c r="DM23" s="81"/>
      <c r="DN23" s="81"/>
      <c r="DO23" s="81"/>
      <c r="DP23" s="81"/>
      <c r="DQ23" s="81"/>
      <c r="DR23" s="81" t="s">
        <v>116</v>
      </c>
      <c r="DS23" s="81"/>
      <c r="DT23" s="81"/>
      <c r="DU23" s="81"/>
      <c r="DV23" s="81"/>
      <c r="DW23" s="81"/>
      <c r="DX23" s="81"/>
      <c r="DY23" s="81"/>
      <c r="DZ23" s="81"/>
      <c r="EA23" s="81"/>
      <c r="EB23" s="81" t="s">
        <v>34</v>
      </c>
      <c r="EC23" s="81"/>
      <c r="ED23" s="81"/>
      <c r="EE23" s="81"/>
      <c r="EF23" s="81"/>
      <c r="EG23" s="81"/>
      <c r="EH23" s="81"/>
      <c r="EI23" s="81"/>
      <c r="EJ23" s="81"/>
      <c r="EK23" s="81"/>
      <c r="EL23" s="81" t="s">
        <v>35</v>
      </c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</row>
    <row r="24" spans="1:185" s="16" customFormat="1" ht="14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217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9"/>
      <c r="AX24" s="217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9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 t="s">
        <v>12</v>
      </c>
      <c r="CG24" s="81"/>
      <c r="CH24" s="81"/>
      <c r="CI24" s="81"/>
      <c r="CJ24" s="81"/>
      <c r="CK24" s="81"/>
      <c r="CL24" s="81"/>
      <c r="CM24" s="81"/>
      <c r="CN24" s="81"/>
      <c r="CO24" s="81"/>
      <c r="CP24" s="81" t="s">
        <v>82</v>
      </c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</row>
    <row r="25" spans="1:185" s="16" customFormat="1" ht="58.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208" t="s">
        <v>13</v>
      </c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 t="s">
        <v>13</v>
      </c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 t="s">
        <v>13</v>
      </c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 t="s">
        <v>13</v>
      </c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 t="s">
        <v>13</v>
      </c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</row>
    <row r="26" spans="1:185" s="26" customFormat="1" ht="13.5">
      <c r="A26" s="222">
        <v>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47">
        <v>2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>
        <v>3</v>
      </c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>
        <v>4</v>
      </c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>
        <v>5</v>
      </c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>
        <v>6</v>
      </c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>
        <v>7</v>
      </c>
      <c r="BW26" s="147"/>
      <c r="BX26" s="147"/>
      <c r="BY26" s="147"/>
      <c r="BZ26" s="147"/>
      <c r="CA26" s="147"/>
      <c r="CB26" s="147"/>
      <c r="CC26" s="147"/>
      <c r="CD26" s="147"/>
      <c r="CE26" s="147"/>
      <c r="CF26" s="147">
        <v>8</v>
      </c>
      <c r="CG26" s="147"/>
      <c r="CH26" s="147"/>
      <c r="CI26" s="147"/>
      <c r="CJ26" s="147"/>
      <c r="CK26" s="147"/>
      <c r="CL26" s="147"/>
      <c r="CM26" s="147"/>
      <c r="CN26" s="147"/>
      <c r="CO26" s="147"/>
      <c r="CP26" s="147">
        <v>9</v>
      </c>
      <c r="CQ26" s="147"/>
      <c r="CR26" s="147"/>
      <c r="CS26" s="147"/>
      <c r="CT26" s="147"/>
      <c r="CU26" s="147"/>
      <c r="CV26" s="147"/>
      <c r="CW26" s="147"/>
      <c r="CX26" s="147">
        <v>10</v>
      </c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>
        <v>11</v>
      </c>
      <c r="DJ26" s="147"/>
      <c r="DK26" s="147"/>
      <c r="DL26" s="147"/>
      <c r="DM26" s="147"/>
      <c r="DN26" s="147"/>
      <c r="DO26" s="147"/>
      <c r="DP26" s="147"/>
      <c r="DQ26" s="147"/>
      <c r="DR26" s="147">
        <v>12</v>
      </c>
      <c r="DS26" s="147"/>
      <c r="DT26" s="147"/>
      <c r="DU26" s="147"/>
      <c r="DV26" s="147"/>
      <c r="DW26" s="147"/>
      <c r="DX26" s="147"/>
      <c r="DY26" s="147"/>
      <c r="DZ26" s="147"/>
      <c r="EA26" s="147"/>
      <c r="EB26" s="147">
        <v>13</v>
      </c>
      <c r="EC26" s="147"/>
      <c r="ED26" s="147"/>
      <c r="EE26" s="147"/>
      <c r="EF26" s="147"/>
      <c r="EG26" s="147"/>
      <c r="EH26" s="147"/>
      <c r="EI26" s="147"/>
      <c r="EJ26" s="147"/>
      <c r="EK26" s="147"/>
      <c r="EL26" s="147">
        <v>14</v>
      </c>
      <c r="EM26" s="147"/>
      <c r="EN26" s="147"/>
      <c r="EO26" s="147"/>
      <c r="EP26" s="147"/>
      <c r="EQ26" s="147"/>
      <c r="ER26" s="147"/>
      <c r="ES26" s="147"/>
      <c r="ET26" s="147"/>
      <c r="EU26" s="147"/>
      <c r="EV26" s="147">
        <v>15</v>
      </c>
      <c r="EW26" s="147"/>
      <c r="EX26" s="147"/>
      <c r="EY26" s="147"/>
      <c r="EZ26" s="147"/>
      <c r="FA26" s="147"/>
      <c r="FB26" s="147"/>
      <c r="FC26" s="147"/>
      <c r="FD26" s="147"/>
      <c r="FE26" s="147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</row>
    <row r="27" spans="1:185" s="16" customFormat="1" ht="12.75" customHeight="1">
      <c r="A27" s="54" t="s">
        <v>149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63" t="s">
        <v>61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5"/>
      <c r="Z27" s="72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4"/>
      <c r="AL27" s="72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  <c r="AX27" s="63" t="s">
        <v>123</v>
      </c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5"/>
      <c r="BJ27" s="72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4"/>
      <c r="BV27" s="63" t="s">
        <v>67</v>
      </c>
      <c r="BW27" s="64"/>
      <c r="BX27" s="64"/>
      <c r="BY27" s="64"/>
      <c r="BZ27" s="64"/>
      <c r="CA27" s="64"/>
      <c r="CB27" s="64"/>
      <c r="CC27" s="64"/>
      <c r="CD27" s="64"/>
      <c r="CE27" s="65"/>
      <c r="CF27" s="63" t="s">
        <v>68</v>
      </c>
      <c r="CG27" s="64"/>
      <c r="CH27" s="64"/>
      <c r="CI27" s="64"/>
      <c r="CJ27" s="64"/>
      <c r="CK27" s="64"/>
      <c r="CL27" s="64"/>
      <c r="CM27" s="64"/>
      <c r="CN27" s="64"/>
      <c r="CO27" s="65"/>
      <c r="CP27" s="100" t="s">
        <v>69</v>
      </c>
      <c r="CQ27" s="101"/>
      <c r="CR27" s="101"/>
      <c r="CS27" s="101"/>
      <c r="CT27" s="101"/>
      <c r="CU27" s="101"/>
      <c r="CV27" s="101"/>
      <c r="CW27" s="102"/>
      <c r="CX27" s="82">
        <v>2250</v>
      </c>
      <c r="CY27" s="83"/>
      <c r="CZ27" s="83"/>
      <c r="DA27" s="83"/>
      <c r="DB27" s="83"/>
      <c r="DC27" s="83"/>
      <c r="DD27" s="83"/>
      <c r="DE27" s="83"/>
      <c r="DF27" s="83"/>
      <c r="DG27" s="83"/>
      <c r="DH27" s="84"/>
      <c r="DI27" s="236">
        <v>1600</v>
      </c>
      <c r="DJ27" s="237"/>
      <c r="DK27" s="237"/>
      <c r="DL27" s="237"/>
      <c r="DM27" s="237"/>
      <c r="DN27" s="237"/>
      <c r="DO27" s="237"/>
      <c r="DP27" s="237"/>
      <c r="DQ27" s="238"/>
      <c r="DR27" s="91">
        <v>225</v>
      </c>
      <c r="DS27" s="92"/>
      <c r="DT27" s="92"/>
      <c r="DU27" s="92"/>
      <c r="DV27" s="92"/>
      <c r="DW27" s="92"/>
      <c r="DX27" s="92"/>
      <c r="DY27" s="92"/>
      <c r="DZ27" s="92"/>
      <c r="EA27" s="93"/>
      <c r="EB27" s="91">
        <v>0</v>
      </c>
      <c r="EC27" s="92"/>
      <c r="ED27" s="92"/>
      <c r="EE27" s="92"/>
      <c r="EF27" s="92"/>
      <c r="EG27" s="92"/>
      <c r="EH27" s="92"/>
      <c r="EI27" s="92"/>
      <c r="EJ27" s="92"/>
      <c r="EK27" s="93"/>
      <c r="EL27" s="63"/>
      <c r="EM27" s="64"/>
      <c r="EN27" s="64"/>
      <c r="EO27" s="64"/>
      <c r="EP27" s="64"/>
      <c r="EQ27" s="64"/>
      <c r="ER27" s="64"/>
      <c r="ES27" s="64"/>
      <c r="ET27" s="64"/>
      <c r="EU27" s="65"/>
      <c r="EV27" s="127">
        <v>0</v>
      </c>
      <c r="EW27" s="128"/>
      <c r="EX27" s="128"/>
      <c r="EY27" s="128"/>
      <c r="EZ27" s="128"/>
      <c r="FA27" s="128"/>
      <c r="FB27" s="128"/>
      <c r="FC27" s="128"/>
      <c r="FD27" s="128"/>
      <c r="FE27" s="129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</row>
    <row r="28" spans="1:185" s="16" customFormat="1" ht="13.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66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75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  <c r="AL28" s="75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7"/>
      <c r="AX28" s="66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8"/>
      <c r="BJ28" s="75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7"/>
      <c r="BV28" s="66"/>
      <c r="BW28" s="67"/>
      <c r="BX28" s="67"/>
      <c r="BY28" s="67"/>
      <c r="BZ28" s="67"/>
      <c r="CA28" s="67"/>
      <c r="CB28" s="67"/>
      <c r="CC28" s="67"/>
      <c r="CD28" s="67"/>
      <c r="CE28" s="68"/>
      <c r="CF28" s="66"/>
      <c r="CG28" s="67"/>
      <c r="CH28" s="67"/>
      <c r="CI28" s="67"/>
      <c r="CJ28" s="67"/>
      <c r="CK28" s="67"/>
      <c r="CL28" s="67"/>
      <c r="CM28" s="67"/>
      <c r="CN28" s="67"/>
      <c r="CO28" s="68"/>
      <c r="CP28" s="103"/>
      <c r="CQ28" s="104"/>
      <c r="CR28" s="104"/>
      <c r="CS28" s="104"/>
      <c r="CT28" s="104"/>
      <c r="CU28" s="104"/>
      <c r="CV28" s="104"/>
      <c r="CW28" s="105"/>
      <c r="CX28" s="85"/>
      <c r="CY28" s="86"/>
      <c r="CZ28" s="86"/>
      <c r="DA28" s="86"/>
      <c r="DB28" s="86"/>
      <c r="DC28" s="86"/>
      <c r="DD28" s="86"/>
      <c r="DE28" s="86"/>
      <c r="DF28" s="86"/>
      <c r="DG28" s="86"/>
      <c r="DH28" s="87"/>
      <c r="DI28" s="239"/>
      <c r="DJ28" s="240"/>
      <c r="DK28" s="240"/>
      <c r="DL28" s="240"/>
      <c r="DM28" s="240"/>
      <c r="DN28" s="240"/>
      <c r="DO28" s="240"/>
      <c r="DP28" s="240"/>
      <c r="DQ28" s="241"/>
      <c r="DR28" s="94"/>
      <c r="DS28" s="95"/>
      <c r="DT28" s="95"/>
      <c r="DU28" s="95"/>
      <c r="DV28" s="95"/>
      <c r="DW28" s="95"/>
      <c r="DX28" s="95"/>
      <c r="DY28" s="95"/>
      <c r="DZ28" s="95"/>
      <c r="EA28" s="96"/>
      <c r="EB28" s="94"/>
      <c r="EC28" s="95"/>
      <c r="ED28" s="95"/>
      <c r="EE28" s="95"/>
      <c r="EF28" s="95"/>
      <c r="EG28" s="95"/>
      <c r="EH28" s="95"/>
      <c r="EI28" s="95"/>
      <c r="EJ28" s="95"/>
      <c r="EK28" s="96"/>
      <c r="EL28" s="66"/>
      <c r="EM28" s="67"/>
      <c r="EN28" s="67"/>
      <c r="EO28" s="67"/>
      <c r="EP28" s="67"/>
      <c r="EQ28" s="67"/>
      <c r="ER28" s="67"/>
      <c r="ES28" s="67"/>
      <c r="ET28" s="67"/>
      <c r="EU28" s="68"/>
      <c r="EV28" s="130"/>
      <c r="EW28" s="131"/>
      <c r="EX28" s="131"/>
      <c r="EY28" s="131"/>
      <c r="EZ28" s="131"/>
      <c r="FA28" s="131"/>
      <c r="FB28" s="131"/>
      <c r="FC28" s="131"/>
      <c r="FD28" s="131"/>
      <c r="FE28" s="132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</row>
    <row r="29" spans="1:185" s="16" customFormat="1" ht="72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69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78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0"/>
      <c r="AL29" s="78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0"/>
      <c r="AX29" s="69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1"/>
      <c r="BJ29" s="78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80"/>
      <c r="BV29" s="69"/>
      <c r="BW29" s="70"/>
      <c r="BX29" s="70"/>
      <c r="BY29" s="70"/>
      <c r="BZ29" s="70"/>
      <c r="CA29" s="70"/>
      <c r="CB29" s="70"/>
      <c r="CC29" s="70"/>
      <c r="CD29" s="70"/>
      <c r="CE29" s="71"/>
      <c r="CF29" s="69"/>
      <c r="CG29" s="70"/>
      <c r="CH29" s="70"/>
      <c r="CI29" s="70"/>
      <c r="CJ29" s="70"/>
      <c r="CK29" s="70"/>
      <c r="CL29" s="70"/>
      <c r="CM29" s="70"/>
      <c r="CN29" s="70"/>
      <c r="CO29" s="71"/>
      <c r="CP29" s="106"/>
      <c r="CQ29" s="107"/>
      <c r="CR29" s="107"/>
      <c r="CS29" s="107"/>
      <c r="CT29" s="107"/>
      <c r="CU29" s="107"/>
      <c r="CV29" s="107"/>
      <c r="CW29" s="108"/>
      <c r="CX29" s="88"/>
      <c r="CY29" s="89"/>
      <c r="CZ29" s="89"/>
      <c r="DA29" s="89"/>
      <c r="DB29" s="89"/>
      <c r="DC29" s="89"/>
      <c r="DD29" s="89"/>
      <c r="DE29" s="89"/>
      <c r="DF29" s="89"/>
      <c r="DG29" s="89"/>
      <c r="DH29" s="90"/>
      <c r="DI29" s="242"/>
      <c r="DJ29" s="243"/>
      <c r="DK29" s="243"/>
      <c r="DL29" s="243"/>
      <c r="DM29" s="243"/>
      <c r="DN29" s="243"/>
      <c r="DO29" s="243"/>
      <c r="DP29" s="243"/>
      <c r="DQ29" s="244"/>
      <c r="DR29" s="97"/>
      <c r="DS29" s="98"/>
      <c r="DT29" s="98"/>
      <c r="DU29" s="98"/>
      <c r="DV29" s="98"/>
      <c r="DW29" s="98"/>
      <c r="DX29" s="98"/>
      <c r="DY29" s="98"/>
      <c r="DZ29" s="98"/>
      <c r="EA29" s="99"/>
      <c r="EB29" s="97"/>
      <c r="EC29" s="98"/>
      <c r="ED29" s="98"/>
      <c r="EE29" s="98"/>
      <c r="EF29" s="98"/>
      <c r="EG29" s="98"/>
      <c r="EH29" s="98"/>
      <c r="EI29" s="98"/>
      <c r="EJ29" s="98"/>
      <c r="EK29" s="99"/>
      <c r="EL29" s="69"/>
      <c r="EM29" s="70"/>
      <c r="EN29" s="70"/>
      <c r="EO29" s="70"/>
      <c r="EP29" s="70"/>
      <c r="EQ29" s="70"/>
      <c r="ER29" s="70"/>
      <c r="ES29" s="70"/>
      <c r="ET29" s="70"/>
      <c r="EU29" s="71"/>
      <c r="EV29" s="133"/>
      <c r="EW29" s="134"/>
      <c r="EX29" s="134"/>
      <c r="EY29" s="134"/>
      <c r="EZ29" s="134"/>
      <c r="FA29" s="134"/>
      <c r="FB29" s="134"/>
      <c r="FC29" s="134"/>
      <c r="FD29" s="134"/>
      <c r="FE29" s="135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</row>
    <row r="30" spans="1:185" s="16" customFormat="1" ht="1.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09"/>
      <c r="CQ30" s="209"/>
      <c r="CR30" s="209"/>
      <c r="CS30" s="209"/>
      <c r="CT30" s="209"/>
      <c r="CU30" s="209"/>
      <c r="CV30" s="209"/>
      <c r="CW30" s="209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</row>
    <row r="31" s="4" customFormat="1" ht="12" customHeight="1"/>
    <row r="32" s="4" customFormat="1" ht="12" customHeight="1"/>
    <row r="33" spans="74:101" ht="12" customHeight="1"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74:101" ht="12" customHeight="1"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</row>
  </sheetData>
  <sheetProtection/>
  <mergeCells count="136">
    <mergeCell ref="A1:FE1"/>
    <mergeCell ref="CE2:CJ2"/>
    <mergeCell ref="A4:AU4"/>
    <mergeCell ref="AV4:DI4"/>
    <mergeCell ref="ES4:GB6"/>
    <mergeCell ref="A5:DI5"/>
    <mergeCell ref="A6:BF6"/>
    <mergeCell ref="BG6:DI6"/>
    <mergeCell ref="A7:DI7"/>
    <mergeCell ref="A8:DI8"/>
    <mergeCell ref="A9:GC9"/>
    <mergeCell ref="A10:GC10"/>
    <mergeCell ref="A12:O15"/>
    <mergeCell ref="P12:AY14"/>
    <mergeCell ref="AZ12:BW14"/>
    <mergeCell ref="BX12:FE12"/>
    <mergeCell ref="BX13:CH15"/>
    <mergeCell ref="CI13:DA13"/>
    <mergeCell ref="DB13:DM15"/>
    <mergeCell ref="DN13:DX15"/>
    <mergeCell ref="DY13:EI15"/>
    <mergeCell ref="EJ13:ET15"/>
    <mergeCell ref="EU13:FE15"/>
    <mergeCell ref="CI14:CS15"/>
    <mergeCell ref="CT14:DA15"/>
    <mergeCell ref="P15:AA15"/>
    <mergeCell ref="AB15:AM15"/>
    <mergeCell ref="AN15:AY15"/>
    <mergeCell ref="AZ15:BK15"/>
    <mergeCell ref="BL15:BW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17:O19"/>
    <mergeCell ref="P17:AA19"/>
    <mergeCell ref="AB17:AM19"/>
    <mergeCell ref="AN17:AY19"/>
    <mergeCell ref="AZ17:BK19"/>
    <mergeCell ref="BL17:BW19"/>
    <mergeCell ref="BX17:CH19"/>
    <mergeCell ref="BV23:CE25"/>
    <mergeCell ref="CF23:CW23"/>
    <mergeCell ref="CX23:DH25"/>
    <mergeCell ref="EU17:FE19"/>
    <mergeCell ref="CI17:CS19"/>
    <mergeCell ref="CT17:DA19"/>
    <mergeCell ref="DB17:DM19"/>
    <mergeCell ref="DN17:DX19"/>
    <mergeCell ref="DY17:EI19"/>
    <mergeCell ref="EJ17:ET19"/>
    <mergeCell ref="EL23:EU25"/>
    <mergeCell ref="CF24:CO25"/>
    <mergeCell ref="CP24:CW25"/>
    <mergeCell ref="A21:GC21"/>
    <mergeCell ref="A22:M25"/>
    <mergeCell ref="N22:AW24"/>
    <mergeCell ref="AX22:BU24"/>
    <mergeCell ref="BV22:EU22"/>
    <mergeCell ref="EV22:FE25"/>
    <mergeCell ref="FF22:GC23"/>
    <mergeCell ref="FF24:FQ25"/>
    <mergeCell ref="FR24:GC25"/>
    <mergeCell ref="N25:Y25"/>
    <mergeCell ref="Z25:AK25"/>
    <mergeCell ref="AL25:AW25"/>
    <mergeCell ref="AX25:BI25"/>
    <mergeCell ref="BJ25:BU25"/>
    <mergeCell ref="DI23:DQ25"/>
    <mergeCell ref="DR23:EA25"/>
    <mergeCell ref="EB23:EK25"/>
    <mergeCell ref="A26:M26"/>
    <mergeCell ref="N26:Y26"/>
    <mergeCell ref="Z26:AK26"/>
    <mergeCell ref="AL26:AW26"/>
    <mergeCell ref="AX26:BI26"/>
    <mergeCell ref="BJ26:BU26"/>
    <mergeCell ref="BV26:CE26"/>
    <mergeCell ref="CF26:CO26"/>
    <mergeCell ref="CP26:CW26"/>
    <mergeCell ref="CX26:DH26"/>
    <mergeCell ref="DI26:DQ26"/>
    <mergeCell ref="DR26:EA26"/>
    <mergeCell ref="EB26:EK26"/>
    <mergeCell ref="EL26:EU26"/>
    <mergeCell ref="EV26:FE26"/>
    <mergeCell ref="FF26:FQ26"/>
    <mergeCell ref="FR26:GC26"/>
    <mergeCell ref="A27:M29"/>
    <mergeCell ref="N27:Y29"/>
    <mergeCell ref="Z27:AK29"/>
    <mergeCell ref="AL27:AW29"/>
    <mergeCell ref="AX27:BI29"/>
    <mergeCell ref="BJ27:BU29"/>
    <mergeCell ref="BV27:CE29"/>
    <mergeCell ref="CF27:CO29"/>
    <mergeCell ref="CP27:CW29"/>
    <mergeCell ref="CX27:DH29"/>
    <mergeCell ref="DI27:DQ29"/>
    <mergeCell ref="DR27:EA29"/>
    <mergeCell ref="EB27:EK29"/>
    <mergeCell ref="EL27:EU29"/>
    <mergeCell ref="EV27:FE29"/>
    <mergeCell ref="FF27:FQ27"/>
    <mergeCell ref="FR27:GC27"/>
    <mergeCell ref="FF28:FQ28"/>
    <mergeCell ref="FR28:GC28"/>
    <mergeCell ref="FF29:FQ29"/>
    <mergeCell ref="FR29:GC29"/>
    <mergeCell ref="DR30:EA30"/>
    <mergeCell ref="A30:M30"/>
    <mergeCell ref="N30:Y30"/>
    <mergeCell ref="Z30:AK30"/>
    <mergeCell ref="AL30:AW30"/>
    <mergeCell ref="AX30:BI30"/>
    <mergeCell ref="BJ30:BU30"/>
    <mergeCell ref="EB30:EK30"/>
    <mergeCell ref="EL30:EU30"/>
    <mergeCell ref="EV30:FE30"/>
    <mergeCell ref="FF30:FQ30"/>
    <mergeCell ref="FR30:GC30"/>
    <mergeCell ref="BV30:CE30"/>
    <mergeCell ref="CF30:CO30"/>
    <mergeCell ref="CP30:CW30"/>
    <mergeCell ref="CX30:DH30"/>
    <mergeCell ref="DI30:DQ30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40"/>
  <sheetViews>
    <sheetView view="pageBreakPreview" zoomScaleSheetLayoutView="100" zoomScalePageLayoutView="0" workbookViewId="0" topLeftCell="A17">
      <selection activeCell="BV34" sqref="BV34:CE34"/>
    </sheetView>
  </sheetViews>
  <sheetFormatPr defaultColWidth="0.875" defaultRowHeight="12" customHeight="1"/>
  <cols>
    <col min="1" max="1" width="2.375" style="1" customWidth="1"/>
    <col min="2" max="12" width="0.875" style="1" customWidth="1"/>
    <col min="13" max="13" width="2.875" style="1" customWidth="1"/>
    <col min="14" max="14" width="0.875" style="1" customWidth="1"/>
    <col min="15" max="15" width="2.125" style="1" customWidth="1"/>
    <col min="16" max="17" width="0.875" style="1" customWidth="1"/>
    <col min="18" max="18" width="4.75390625" style="1" customWidth="1"/>
    <col min="19" max="26" width="0.875" style="1" customWidth="1"/>
    <col min="27" max="27" width="5.625" style="1" customWidth="1"/>
    <col min="28" max="79" width="0.875" style="1" customWidth="1"/>
    <col min="80" max="80" width="7.125" style="1" customWidth="1"/>
    <col min="81" max="83" width="0.875" style="1" customWidth="1"/>
    <col min="84" max="84" width="2.75390625" style="1" customWidth="1"/>
    <col min="85" max="87" width="0.875" style="1" customWidth="1"/>
    <col min="88" max="88" width="0.12890625" style="1" customWidth="1"/>
    <col min="89" max="90" width="0.875" style="1" hidden="1" customWidth="1"/>
    <col min="91" max="100" width="0.875" style="1" customWidth="1"/>
    <col min="101" max="101" width="4.00390625" style="1" customWidth="1"/>
    <col min="102" max="126" width="0.875" style="1" customWidth="1"/>
    <col min="127" max="127" width="2.625" style="1" customWidth="1"/>
    <col min="128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1" width="0.875" style="1" customWidth="1"/>
    <col min="172" max="172" width="0.875" style="1" hidden="1" customWidth="1"/>
    <col min="173" max="173" width="0.12890625" style="1" customWidth="1"/>
    <col min="174" max="174" width="0.12890625" style="1" hidden="1" customWidth="1"/>
    <col min="175" max="177" width="0.875" style="1" hidden="1" customWidth="1"/>
    <col min="178" max="178" width="1.12109375" style="1" customWidth="1"/>
    <col min="179" max="16384" width="0.875" style="1" customWidth="1"/>
  </cols>
  <sheetData>
    <row r="1" s="5" customFormat="1" ht="3" customHeight="1"/>
    <row r="2" spans="1:178" s="7" customFormat="1" ht="17.25" customHeight="1">
      <c r="A2" s="146" t="s">
        <v>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</row>
    <row r="3" spans="1:178" s="7" customFormat="1" ht="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</row>
    <row r="4" spans="1:178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8" t="s">
        <v>73</v>
      </c>
      <c r="CF4" s="188"/>
      <c r="CG4" s="188"/>
      <c r="CH4" s="188"/>
      <c r="CI4" s="188"/>
      <c r="CJ4" s="188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</row>
    <row r="5" spans="1:178" s="7" customFormat="1" ht="4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</row>
    <row r="6" spans="1:178" s="7" customFormat="1" ht="15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7"/>
      <c r="AV6" s="47"/>
      <c r="AW6" s="255" t="s">
        <v>152</v>
      </c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223" t="s">
        <v>128</v>
      </c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5"/>
    </row>
    <row r="7" spans="1:178" s="7" customFormat="1" ht="15">
      <c r="A7" s="282" t="s">
        <v>157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121</v>
      </c>
      <c r="ER7" s="14"/>
      <c r="ES7" s="226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8"/>
    </row>
    <row r="8" spans="1:178" s="7" customFormat="1" ht="15.75" thickBot="1">
      <c r="A8" s="37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281" t="s">
        <v>77</v>
      </c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120</v>
      </c>
      <c r="ER8" s="14"/>
      <c r="ES8" s="229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1"/>
    </row>
    <row r="9" spans="1:178" s="7" customFormat="1" ht="3.7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</row>
    <row r="10" spans="1:178" s="7" customFormat="1" ht="0.75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</row>
    <row r="11" spans="1:178" s="7" customFormat="1" ht="15">
      <c r="A11" s="14" t="s">
        <v>50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</row>
    <row r="12" spans="1:178" s="7" customFormat="1" ht="15">
      <c r="A12" s="14" t="s">
        <v>78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</row>
    <row r="13" s="7" customFormat="1" ht="13.5" customHeight="1"/>
    <row r="14" spans="1:161" s="16" customFormat="1" ht="13.5" customHeight="1">
      <c r="A14" s="257" t="s">
        <v>91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9"/>
      <c r="P14" s="257" t="s">
        <v>79</v>
      </c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9"/>
      <c r="AZ14" s="257" t="s">
        <v>81</v>
      </c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9"/>
      <c r="BX14" s="278" t="s">
        <v>32</v>
      </c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80"/>
    </row>
    <row r="15" spans="1:161" s="16" customFormat="1" ht="41.25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2"/>
      <c r="P15" s="260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2"/>
      <c r="AZ15" s="260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2"/>
      <c r="BX15" s="257" t="s">
        <v>80</v>
      </c>
      <c r="BY15" s="258"/>
      <c r="BZ15" s="258"/>
      <c r="CA15" s="258"/>
      <c r="CB15" s="258"/>
      <c r="CC15" s="258"/>
      <c r="CD15" s="258"/>
      <c r="CE15" s="258"/>
      <c r="CF15" s="258"/>
      <c r="CG15" s="258"/>
      <c r="CH15" s="259"/>
      <c r="CI15" s="257" t="s">
        <v>95</v>
      </c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  <c r="DB15" s="257" t="s">
        <v>89</v>
      </c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9"/>
      <c r="DN15" s="257" t="s">
        <v>21</v>
      </c>
      <c r="DO15" s="258"/>
      <c r="DP15" s="258"/>
      <c r="DQ15" s="258"/>
      <c r="DR15" s="258"/>
      <c r="DS15" s="258"/>
      <c r="DT15" s="258"/>
      <c r="DU15" s="258"/>
      <c r="DV15" s="258"/>
      <c r="DW15" s="258"/>
      <c r="DX15" s="259"/>
      <c r="DY15" s="257" t="s">
        <v>90</v>
      </c>
      <c r="DZ15" s="258"/>
      <c r="EA15" s="258"/>
      <c r="EB15" s="258"/>
      <c r="EC15" s="258"/>
      <c r="ED15" s="258"/>
      <c r="EE15" s="258"/>
      <c r="EF15" s="258"/>
      <c r="EG15" s="258"/>
      <c r="EH15" s="258"/>
      <c r="EI15" s="259"/>
      <c r="EJ15" s="257" t="s">
        <v>34</v>
      </c>
      <c r="EK15" s="258"/>
      <c r="EL15" s="258"/>
      <c r="EM15" s="258"/>
      <c r="EN15" s="258"/>
      <c r="EO15" s="258"/>
      <c r="EP15" s="258"/>
      <c r="EQ15" s="258"/>
      <c r="ER15" s="258"/>
      <c r="ES15" s="258"/>
      <c r="ET15" s="259"/>
      <c r="EU15" s="257" t="s">
        <v>35</v>
      </c>
      <c r="EV15" s="258"/>
      <c r="EW15" s="258"/>
      <c r="EX15" s="258"/>
      <c r="EY15" s="258"/>
      <c r="EZ15" s="258"/>
      <c r="FA15" s="258"/>
      <c r="FB15" s="258"/>
      <c r="FC15" s="258"/>
      <c r="FD15" s="258"/>
      <c r="FE15" s="259"/>
    </row>
    <row r="16" spans="1:161" s="16" customFormat="1" ht="14.25" customHeight="1">
      <c r="A16" s="260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2"/>
      <c r="P16" s="263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5"/>
      <c r="AZ16" s="263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5"/>
      <c r="BX16" s="260"/>
      <c r="BY16" s="261"/>
      <c r="BZ16" s="261"/>
      <c r="CA16" s="261"/>
      <c r="CB16" s="261"/>
      <c r="CC16" s="261"/>
      <c r="CD16" s="261"/>
      <c r="CE16" s="261"/>
      <c r="CF16" s="261"/>
      <c r="CG16" s="261"/>
      <c r="CH16" s="262"/>
      <c r="CI16" s="257" t="s">
        <v>12</v>
      </c>
      <c r="CJ16" s="258"/>
      <c r="CK16" s="258"/>
      <c r="CL16" s="258"/>
      <c r="CM16" s="258"/>
      <c r="CN16" s="258"/>
      <c r="CO16" s="258"/>
      <c r="CP16" s="258"/>
      <c r="CQ16" s="258"/>
      <c r="CR16" s="258"/>
      <c r="CS16" s="259"/>
      <c r="CT16" s="257" t="s">
        <v>82</v>
      </c>
      <c r="CU16" s="258"/>
      <c r="CV16" s="258"/>
      <c r="CW16" s="258"/>
      <c r="CX16" s="258"/>
      <c r="CY16" s="258"/>
      <c r="CZ16" s="258"/>
      <c r="DA16" s="259"/>
      <c r="DB16" s="260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2"/>
      <c r="DN16" s="260"/>
      <c r="DO16" s="261"/>
      <c r="DP16" s="261"/>
      <c r="DQ16" s="261"/>
      <c r="DR16" s="261"/>
      <c r="DS16" s="261"/>
      <c r="DT16" s="261"/>
      <c r="DU16" s="261"/>
      <c r="DV16" s="261"/>
      <c r="DW16" s="261"/>
      <c r="DX16" s="262"/>
      <c r="DY16" s="260"/>
      <c r="DZ16" s="261"/>
      <c r="EA16" s="261"/>
      <c r="EB16" s="261"/>
      <c r="EC16" s="261"/>
      <c r="ED16" s="261"/>
      <c r="EE16" s="261"/>
      <c r="EF16" s="261"/>
      <c r="EG16" s="261"/>
      <c r="EH16" s="261"/>
      <c r="EI16" s="262"/>
      <c r="EJ16" s="260"/>
      <c r="EK16" s="261"/>
      <c r="EL16" s="261"/>
      <c r="EM16" s="261"/>
      <c r="EN16" s="261"/>
      <c r="EO16" s="261"/>
      <c r="EP16" s="261"/>
      <c r="EQ16" s="261"/>
      <c r="ER16" s="261"/>
      <c r="ES16" s="261"/>
      <c r="ET16" s="262"/>
      <c r="EU16" s="260"/>
      <c r="EV16" s="261"/>
      <c r="EW16" s="261"/>
      <c r="EX16" s="261"/>
      <c r="EY16" s="261"/>
      <c r="EZ16" s="261"/>
      <c r="FA16" s="261"/>
      <c r="FB16" s="261"/>
      <c r="FC16" s="261"/>
      <c r="FD16" s="261"/>
      <c r="FE16" s="262"/>
    </row>
    <row r="17" spans="1:161" s="16" customFormat="1" ht="36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/>
      <c r="P17" s="272" t="s">
        <v>13</v>
      </c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4"/>
      <c r="AB17" s="272" t="s">
        <v>13</v>
      </c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4"/>
      <c r="AN17" s="272" t="s">
        <v>13</v>
      </c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4"/>
      <c r="AZ17" s="272" t="s">
        <v>13</v>
      </c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4"/>
      <c r="BL17" s="272" t="s">
        <v>13</v>
      </c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4"/>
      <c r="BX17" s="275"/>
      <c r="BY17" s="276"/>
      <c r="BZ17" s="276"/>
      <c r="CA17" s="276"/>
      <c r="CB17" s="276"/>
      <c r="CC17" s="276"/>
      <c r="CD17" s="276"/>
      <c r="CE17" s="276"/>
      <c r="CF17" s="276"/>
      <c r="CG17" s="276"/>
      <c r="CH17" s="277"/>
      <c r="CI17" s="275"/>
      <c r="CJ17" s="276"/>
      <c r="CK17" s="276"/>
      <c r="CL17" s="276"/>
      <c r="CM17" s="276"/>
      <c r="CN17" s="276"/>
      <c r="CO17" s="276"/>
      <c r="CP17" s="276"/>
      <c r="CQ17" s="276"/>
      <c r="CR17" s="276"/>
      <c r="CS17" s="277"/>
      <c r="CT17" s="275"/>
      <c r="CU17" s="276"/>
      <c r="CV17" s="276"/>
      <c r="CW17" s="276"/>
      <c r="CX17" s="276"/>
      <c r="CY17" s="276"/>
      <c r="CZ17" s="276"/>
      <c r="DA17" s="277"/>
      <c r="DB17" s="275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7"/>
      <c r="DN17" s="275"/>
      <c r="DO17" s="276"/>
      <c r="DP17" s="276"/>
      <c r="DQ17" s="276"/>
      <c r="DR17" s="276"/>
      <c r="DS17" s="276"/>
      <c r="DT17" s="276"/>
      <c r="DU17" s="276"/>
      <c r="DV17" s="276"/>
      <c r="DW17" s="276"/>
      <c r="DX17" s="277"/>
      <c r="DY17" s="275"/>
      <c r="DZ17" s="276"/>
      <c r="EA17" s="276"/>
      <c r="EB17" s="276"/>
      <c r="EC17" s="276"/>
      <c r="ED17" s="276"/>
      <c r="EE17" s="276"/>
      <c r="EF17" s="276"/>
      <c r="EG17" s="276"/>
      <c r="EH17" s="276"/>
      <c r="EI17" s="277"/>
      <c r="EJ17" s="275"/>
      <c r="EK17" s="276"/>
      <c r="EL17" s="276"/>
      <c r="EM17" s="276"/>
      <c r="EN17" s="276"/>
      <c r="EO17" s="276"/>
      <c r="EP17" s="276"/>
      <c r="EQ17" s="276"/>
      <c r="ER17" s="276"/>
      <c r="ES17" s="276"/>
      <c r="ET17" s="277"/>
      <c r="EU17" s="275"/>
      <c r="EV17" s="276"/>
      <c r="EW17" s="276"/>
      <c r="EX17" s="276"/>
      <c r="EY17" s="276"/>
      <c r="EZ17" s="276"/>
      <c r="FA17" s="276"/>
      <c r="FB17" s="276"/>
      <c r="FC17" s="276"/>
      <c r="FD17" s="276"/>
      <c r="FE17" s="277"/>
    </row>
    <row r="18" spans="1:161" s="26" customFormat="1" ht="13.5">
      <c r="A18" s="266">
        <v>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8"/>
      <c r="P18" s="266">
        <v>2</v>
      </c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8"/>
      <c r="AB18" s="266">
        <v>3</v>
      </c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8"/>
      <c r="AN18" s="266">
        <v>4</v>
      </c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8"/>
      <c r="AZ18" s="266">
        <v>5</v>
      </c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8"/>
      <c r="BL18" s="266">
        <v>6</v>
      </c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8"/>
      <c r="BX18" s="266">
        <v>7</v>
      </c>
      <c r="BY18" s="267"/>
      <c r="BZ18" s="267"/>
      <c r="CA18" s="267"/>
      <c r="CB18" s="267"/>
      <c r="CC18" s="267"/>
      <c r="CD18" s="267"/>
      <c r="CE18" s="267"/>
      <c r="CF18" s="267"/>
      <c r="CG18" s="267"/>
      <c r="CH18" s="268"/>
      <c r="CI18" s="266">
        <v>8</v>
      </c>
      <c r="CJ18" s="267"/>
      <c r="CK18" s="267"/>
      <c r="CL18" s="267"/>
      <c r="CM18" s="267"/>
      <c r="CN18" s="267"/>
      <c r="CO18" s="267"/>
      <c r="CP18" s="267"/>
      <c r="CQ18" s="267"/>
      <c r="CR18" s="267"/>
      <c r="CS18" s="268"/>
      <c r="CT18" s="266">
        <v>9</v>
      </c>
      <c r="CU18" s="267"/>
      <c r="CV18" s="267"/>
      <c r="CW18" s="267"/>
      <c r="CX18" s="267"/>
      <c r="CY18" s="267"/>
      <c r="CZ18" s="267"/>
      <c r="DA18" s="268"/>
      <c r="DB18" s="266">
        <v>10</v>
      </c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8"/>
      <c r="DN18" s="266">
        <v>11</v>
      </c>
      <c r="DO18" s="267"/>
      <c r="DP18" s="267"/>
      <c r="DQ18" s="267"/>
      <c r="DR18" s="267"/>
      <c r="DS18" s="267"/>
      <c r="DT18" s="267"/>
      <c r="DU18" s="267"/>
      <c r="DV18" s="267"/>
      <c r="DW18" s="267"/>
      <c r="DX18" s="268"/>
      <c r="DY18" s="266">
        <v>12</v>
      </c>
      <c r="DZ18" s="267"/>
      <c r="EA18" s="267"/>
      <c r="EB18" s="267"/>
      <c r="EC18" s="267"/>
      <c r="ED18" s="267"/>
      <c r="EE18" s="267"/>
      <c r="EF18" s="267"/>
      <c r="EG18" s="267"/>
      <c r="EH18" s="267"/>
      <c r="EI18" s="268"/>
      <c r="EJ18" s="266">
        <v>13</v>
      </c>
      <c r="EK18" s="267"/>
      <c r="EL18" s="267"/>
      <c r="EM18" s="267"/>
      <c r="EN18" s="267"/>
      <c r="EO18" s="267"/>
      <c r="EP18" s="267"/>
      <c r="EQ18" s="267"/>
      <c r="ER18" s="267"/>
      <c r="ES18" s="267"/>
      <c r="ET18" s="268"/>
      <c r="EU18" s="266">
        <v>14</v>
      </c>
      <c r="EV18" s="267"/>
      <c r="EW18" s="267"/>
      <c r="EX18" s="267"/>
      <c r="EY18" s="267"/>
      <c r="EZ18" s="267"/>
      <c r="FA18" s="267"/>
      <c r="FB18" s="267"/>
      <c r="FC18" s="267"/>
      <c r="FD18" s="267"/>
      <c r="FE18" s="268"/>
    </row>
    <row r="19" spans="1:161" s="16" customFormat="1" ht="13.5">
      <c r="A19" s="54" t="s">
        <v>129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63" t="s">
        <v>130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72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4"/>
      <c r="AN19" s="72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  <c r="AZ19" s="63" t="s">
        <v>131</v>
      </c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4"/>
      <c r="BX19" s="63" t="s">
        <v>132</v>
      </c>
      <c r="BY19" s="64"/>
      <c r="BZ19" s="64"/>
      <c r="CA19" s="64"/>
      <c r="CB19" s="64"/>
      <c r="CC19" s="64"/>
      <c r="CD19" s="64"/>
      <c r="CE19" s="64"/>
      <c r="CF19" s="64"/>
      <c r="CG19" s="64"/>
      <c r="CH19" s="65"/>
      <c r="CI19" s="63" t="s">
        <v>63</v>
      </c>
      <c r="CJ19" s="64"/>
      <c r="CK19" s="64"/>
      <c r="CL19" s="64"/>
      <c r="CM19" s="64"/>
      <c r="CN19" s="64"/>
      <c r="CO19" s="64"/>
      <c r="CP19" s="64"/>
      <c r="CQ19" s="64"/>
      <c r="CR19" s="64"/>
      <c r="CS19" s="65"/>
      <c r="CT19" s="100" t="s">
        <v>66</v>
      </c>
      <c r="CU19" s="101"/>
      <c r="CV19" s="101"/>
      <c r="CW19" s="101"/>
      <c r="CX19" s="101"/>
      <c r="CY19" s="101"/>
      <c r="CZ19" s="101"/>
      <c r="DA19" s="102"/>
      <c r="DB19" s="136">
        <f>((3000*100/3000))</f>
        <v>100</v>
      </c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8"/>
      <c r="DN19" s="245">
        <f>((750*100/3000))</f>
        <v>25</v>
      </c>
      <c r="DO19" s="246"/>
      <c r="DP19" s="246"/>
      <c r="DQ19" s="246"/>
      <c r="DR19" s="246"/>
      <c r="DS19" s="246"/>
      <c r="DT19" s="246"/>
      <c r="DU19" s="246"/>
      <c r="DV19" s="246"/>
      <c r="DW19" s="246"/>
      <c r="DX19" s="247"/>
      <c r="DY19" s="127">
        <v>10</v>
      </c>
      <c r="DZ19" s="128"/>
      <c r="EA19" s="128"/>
      <c r="EB19" s="128"/>
      <c r="EC19" s="128"/>
      <c r="ED19" s="128"/>
      <c r="EE19" s="128"/>
      <c r="EF19" s="128"/>
      <c r="EG19" s="128"/>
      <c r="EH19" s="128"/>
      <c r="EI19" s="129"/>
      <c r="EJ19" s="82">
        <v>0</v>
      </c>
      <c r="EK19" s="83"/>
      <c r="EL19" s="83"/>
      <c r="EM19" s="83"/>
      <c r="EN19" s="83"/>
      <c r="EO19" s="83"/>
      <c r="EP19" s="83"/>
      <c r="EQ19" s="83"/>
      <c r="ER19" s="83"/>
      <c r="ES19" s="83"/>
      <c r="ET19" s="84"/>
      <c r="EU19" s="63"/>
      <c r="EV19" s="64"/>
      <c r="EW19" s="64"/>
      <c r="EX19" s="64"/>
      <c r="EY19" s="64"/>
      <c r="EZ19" s="64"/>
      <c r="FA19" s="64"/>
      <c r="FB19" s="64"/>
      <c r="FC19" s="64"/>
      <c r="FD19" s="64"/>
      <c r="FE19" s="65"/>
    </row>
    <row r="20" spans="1:161" s="16" customFormat="1" ht="13.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6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75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7"/>
      <c r="AN20" s="75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  <c r="AZ20" s="66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8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7"/>
      <c r="BX20" s="66"/>
      <c r="BY20" s="67"/>
      <c r="BZ20" s="67"/>
      <c r="CA20" s="67"/>
      <c r="CB20" s="67"/>
      <c r="CC20" s="67"/>
      <c r="CD20" s="67"/>
      <c r="CE20" s="67"/>
      <c r="CF20" s="67"/>
      <c r="CG20" s="67"/>
      <c r="CH20" s="68"/>
      <c r="CI20" s="66"/>
      <c r="CJ20" s="67"/>
      <c r="CK20" s="67"/>
      <c r="CL20" s="67"/>
      <c r="CM20" s="67"/>
      <c r="CN20" s="67"/>
      <c r="CO20" s="67"/>
      <c r="CP20" s="67"/>
      <c r="CQ20" s="67"/>
      <c r="CR20" s="67"/>
      <c r="CS20" s="68"/>
      <c r="CT20" s="103"/>
      <c r="CU20" s="104"/>
      <c r="CV20" s="104"/>
      <c r="CW20" s="104"/>
      <c r="CX20" s="104"/>
      <c r="CY20" s="104"/>
      <c r="CZ20" s="104"/>
      <c r="DA20" s="105"/>
      <c r="DB20" s="139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1"/>
      <c r="DN20" s="248"/>
      <c r="DO20" s="249"/>
      <c r="DP20" s="249"/>
      <c r="DQ20" s="249"/>
      <c r="DR20" s="249"/>
      <c r="DS20" s="249"/>
      <c r="DT20" s="249"/>
      <c r="DU20" s="249"/>
      <c r="DV20" s="249"/>
      <c r="DW20" s="249"/>
      <c r="DX20" s="250"/>
      <c r="DY20" s="130"/>
      <c r="DZ20" s="131"/>
      <c r="EA20" s="131"/>
      <c r="EB20" s="131"/>
      <c r="EC20" s="131"/>
      <c r="ED20" s="131"/>
      <c r="EE20" s="131"/>
      <c r="EF20" s="131"/>
      <c r="EG20" s="131"/>
      <c r="EH20" s="131"/>
      <c r="EI20" s="132"/>
      <c r="EJ20" s="85"/>
      <c r="EK20" s="86"/>
      <c r="EL20" s="86"/>
      <c r="EM20" s="86"/>
      <c r="EN20" s="86"/>
      <c r="EO20" s="86"/>
      <c r="EP20" s="86"/>
      <c r="EQ20" s="86"/>
      <c r="ER20" s="86"/>
      <c r="ES20" s="86"/>
      <c r="ET20" s="87"/>
      <c r="EU20" s="66"/>
      <c r="EV20" s="67"/>
      <c r="EW20" s="67"/>
      <c r="EX20" s="67"/>
      <c r="EY20" s="67"/>
      <c r="EZ20" s="67"/>
      <c r="FA20" s="67"/>
      <c r="FB20" s="67"/>
      <c r="FC20" s="67"/>
      <c r="FD20" s="67"/>
      <c r="FE20" s="68"/>
    </row>
    <row r="21" spans="1:161" s="16" customFormat="1" ht="2.25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66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  <c r="AB21" s="75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7"/>
      <c r="AN21" s="75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7"/>
      <c r="AZ21" s="66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8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7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1"/>
      <c r="CI21" s="69"/>
      <c r="CJ21" s="70"/>
      <c r="CK21" s="70"/>
      <c r="CL21" s="70"/>
      <c r="CM21" s="70"/>
      <c r="CN21" s="70"/>
      <c r="CO21" s="70"/>
      <c r="CP21" s="70"/>
      <c r="CQ21" s="70"/>
      <c r="CR21" s="70"/>
      <c r="CS21" s="71"/>
      <c r="CT21" s="106"/>
      <c r="CU21" s="107"/>
      <c r="CV21" s="107"/>
      <c r="CW21" s="107"/>
      <c r="CX21" s="107"/>
      <c r="CY21" s="107"/>
      <c r="CZ21" s="107"/>
      <c r="DA21" s="108"/>
      <c r="DB21" s="142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4"/>
      <c r="DN21" s="251"/>
      <c r="DO21" s="252"/>
      <c r="DP21" s="252"/>
      <c r="DQ21" s="252"/>
      <c r="DR21" s="252"/>
      <c r="DS21" s="252"/>
      <c r="DT21" s="252"/>
      <c r="DU21" s="252"/>
      <c r="DV21" s="252"/>
      <c r="DW21" s="252"/>
      <c r="DX21" s="253"/>
      <c r="DY21" s="133"/>
      <c r="DZ21" s="134"/>
      <c r="EA21" s="134"/>
      <c r="EB21" s="134"/>
      <c r="EC21" s="134"/>
      <c r="ED21" s="134"/>
      <c r="EE21" s="134"/>
      <c r="EF21" s="134"/>
      <c r="EG21" s="134"/>
      <c r="EH21" s="134"/>
      <c r="EI21" s="135"/>
      <c r="EJ21" s="88"/>
      <c r="EK21" s="89"/>
      <c r="EL21" s="89"/>
      <c r="EM21" s="89"/>
      <c r="EN21" s="89"/>
      <c r="EO21" s="89"/>
      <c r="EP21" s="89"/>
      <c r="EQ21" s="89"/>
      <c r="ER21" s="89"/>
      <c r="ES21" s="89"/>
      <c r="ET21" s="90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1"/>
    </row>
    <row r="22" spans="1:161" s="16" customFormat="1" ht="27.75" customHeigh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66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8"/>
      <c r="AB22" s="75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7"/>
      <c r="AN22" s="75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7"/>
      <c r="AZ22" s="66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7"/>
      <c r="BX22" s="269" t="s">
        <v>133</v>
      </c>
      <c r="BY22" s="270"/>
      <c r="BZ22" s="270"/>
      <c r="CA22" s="270"/>
      <c r="CB22" s="270"/>
      <c r="CC22" s="270"/>
      <c r="CD22" s="270"/>
      <c r="CE22" s="270"/>
      <c r="CF22" s="270"/>
      <c r="CG22" s="270"/>
      <c r="CH22" s="271"/>
      <c r="CI22" s="63" t="s">
        <v>63</v>
      </c>
      <c r="CJ22" s="64"/>
      <c r="CK22" s="64"/>
      <c r="CL22" s="64"/>
      <c r="CM22" s="64"/>
      <c r="CN22" s="64"/>
      <c r="CO22" s="64"/>
      <c r="CP22" s="64"/>
      <c r="CQ22" s="64"/>
      <c r="CR22" s="64"/>
      <c r="CS22" s="65"/>
      <c r="CT22" s="100" t="s">
        <v>66</v>
      </c>
      <c r="CU22" s="101"/>
      <c r="CV22" s="101"/>
      <c r="CW22" s="101"/>
      <c r="CX22" s="101"/>
      <c r="CY22" s="101"/>
      <c r="CZ22" s="101"/>
      <c r="DA22" s="102"/>
      <c r="DB22" s="136">
        <f>((12*100)/12)</f>
        <v>100</v>
      </c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8"/>
      <c r="DN22" s="245">
        <f>((3*100)/12)</f>
        <v>25</v>
      </c>
      <c r="DO22" s="246"/>
      <c r="DP22" s="246"/>
      <c r="DQ22" s="246"/>
      <c r="DR22" s="246"/>
      <c r="DS22" s="246"/>
      <c r="DT22" s="246"/>
      <c r="DU22" s="246"/>
      <c r="DV22" s="246"/>
      <c r="DW22" s="246"/>
      <c r="DX22" s="247"/>
      <c r="DY22" s="127">
        <v>10</v>
      </c>
      <c r="DZ22" s="128"/>
      <c r="EA22" s="128"/>
      <c r="EB22" s="128"/>
      <c r="EC22" s="128"/>
      <c r="ED22" s="128"/>
      <c r="EE22" s="128"/>
      <c r="EF22" s="128"/>
      <c r="EG22" s="128"/>
      <c r="EH22" s="128"/>
      <c r="EI22" s="129"/>
      <c r="EJ22" s="82">
        <v>0</v>
      </c>
      <c r="EK22" s="83"/>
      <c r="EL22" s="83"/>
      <c r="EM22" s="83"/>
      <c r="EN22" s="83"/>
      <c r="EO22" s="83"/>
      <c r="EP22" s="83"/>
      <c r="EQ22" s="83"/>
      <c r="ER22" s="83"/>
      <c r="ES22" s="83"/>
      <c r="ET22" s="84"/>
      <c r="EU22" s="63"/>
      <c r="EV22" s="64"/>
      <c r="EW22" s="64"/>
      <c r="EX22" s="64"/>
      <c r="EY22" s="64"/>
      <c r="EZ22" s="64"/>
      <c r="FA22" s="64"/>
      <c r="FB22" s="64"/>
      <c r="FC22" s="64"/>
      <c r="FD22" s="64"/>
      <c r="FE22" s="65"/>
    </row>
    <row r="23" spans="1:161" s="7" customFormat="1" ht="15.7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66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  <c r="AB23" s="75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7"/>
      <c r="AN23" s="75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7"/>
      <c r="AZ23" s="66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8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7"/>
      <c r="BX23" s="63" t="s">
        <v>62</v>
      </c>
      <c r="BY23" s="64"/>
      <c r="BZ23" s="64"/>
      <c r="CA23" s="64"/>
      <c r="CB23" s="64"/>
      <c r="CC23" s="64"/>
      <c r="CD23" s="64"/>
      <c r="CE23" s="64"/>
      <c r="CF23" s="64"/>
      <c r="CG23" s="64"/>
      <c r="CH23" s="65"/>
      <c r="CI23" s="63" t="s">
        <v>63</v>
      </c>
      <c r="CJ23" s="64"/>
      <c r="CK23" s="64"/>
      <c r="CL23" s="64"/>
      <c r="CM23" s="64"/>
      <c r="CN23" s="64"/>
      <c r="CO23" s="64"/>
      <c r="CP23" s="64"/>
      <c r="CQ23" s="64"/>
      <c r="CR23" s="64"/>
      <c r="CS23" s="65"/>
      <c r="CT23" s="100" t="s">
        <v>66</v>
      </c>
      <c r="CU23" s="101"/>
      <c r="CV23" s="101"/>
      <c r="CW23" s="101"/>
      <c r="CX23" s="101"/>
      <c r="CY23" s="101"/>
      <c r="CZ23" s="101"/>
      <c r="DA23" s="102"/>
      <c r="DB23" s="82" t="s">
        <v>75</v>
      </c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4"/>
      <c r="DN23" s="292" t="s">
        <v>75</v>
      </c>
      <c r="DO23" s="293"/>
      <c r="DP23" s="293"/>
      <c r="DQ23" s="293"/>
      <c r="DR23" s="293"/>
      <c r="DS23" s="293"/>
      <c r="DT23" s="293"/>
      <c r="DU23" s="293"/>
      <c r="DV23" s="293"/>
      <c r="DW23" s="293"/>
      <c r="DX23" s="294"/>
      <c r="DY23" s="283">
        <v>0.005</v>
      </c>
      <c r="DZ23" s="284"/>
      <c r="EA23" s="284"/>
      <c r="EB23" s="284"/>
      <c r="EC23" s="284"/>
      <c r="ED23" s="284"/>
      <c r="EE23" s="284"/>
      <c r="EF23" s="284"/>
      <c r="EG23" s="284"/>
      <c r="EH23" s="284"/>
      <c r="EI23" s="285"/>
      <c r="EJ23" s="82">
        <v>0</v>
      </c>
      <c r="EK23" s="83"/>
      <c r="EL23" s="83"/>
      <c r="EM23" s="83"/>
      <c r="EN23" s="83"/>
      <c r="EO23" s="83"/>
      <c r="EP23" s="83"/>
      <c r="EQ23" s="83"/>
      <c r="ER23" s="83"/>
      <c r="ES23" s="83"/>
      <c r="ET23" s="84"/>
      <c r="EU23" s="63"/>
      <c r="EV23" s="64"/>
      <c r="EW23" s="64"/>
      <c r="EX23" s="64"/>
      <c r="EY23" s="64"/>
      <c r="EZ23" s="64"/>
      <c r="FA23" s="64"/>
      <c r="FB23" s="64"/>
      <c r="FC23" s="64"/>
      <c r="FD23" s="64"/>
      <c r="FE23" s="65"/>
    </row>
    <row r="24" spans="1:161" s="7" customFormat="1" ht="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66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75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75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7"/>
      <c r="AZ24" s="66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8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7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8"/>
      <c r="CI24" s="66"/>
      <c r="CJ24" s="67"/>
      <c r="CK24" s="67"/>
      <c r="CL24" s="67"/>
      <c r="CM24" s="67"/>
      <c r="CN24" s="67"/>
      <c r="CO24" s="67"/>
      <c r="CP24" s="67"/>
      <c r="CQ24" s="67"/>
      <c r="CR24" s="67"/>
      <c r="CS24" s="68"/>
      <c r="CT24" s="103"/>
      <c r="CU24" s="104"/>
      <c r="CV24" s="104"/>
      <c r="CW24" s="104"/>
      <c r="CX24" s="104"/>
      <c r="CY24" s="104"/>
      <c r="CZ24" s="104"/>
      <c r="DA24" s="105"/>
      <c r="DB24" s="85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7"/>
      <c r="DN24" s="295"/>
      <c r="DO24" s="296"/>
      <c r="DP24" s="296"/>
      <c r="DQ24" s="296"/>
      <c r="DR24" s="296"/>
      <c r="DS24" s="296"/>
      <c r="DT24" s="296"/>
      <c r="DU24" s="296"/>
      <c r="DV24" s="296"/>
      <c r="DW24" s="296"/>
      <c r="DX24" s="297"/>
      <c r="DY24" s="286"/>
      <c r="DZ24" s="287"/>
      <c r="EA24" s="287"/>
      <c r="EB24" s="287"/>
      <c r="EC24" s="287"/>
      <c r="ED24" s="287"/>
      <c r="EE24" s="287"/>
      <c r="EF24" s="287"/>
      <c r="EG24" s="287"/>
      <c r="EH24" s="287"/>
      <c r="EI24" s="288"/>
      <c r="EJ24" s="85"/>
      <c r="EK24" s="86"/>
      <c r="EL24" s="86"/>
      <c r="EM24" s="86"/>
      <c r="EN24" s="86"/>
      <c r="EO24" s="86"/>
      <c r="EP24" s="86"/>
      <c r="EQ24" s="86"/>
      <c r="ER24" s="86"/>
      <c r="ES24" s="86"/>
      <c r="ET24" s="87"/>
      <c r="EU24" s="66"/>
      <c r="EV24" s="67"/>
      <c r="EW24" s="67"/>
      <c r="EX24" s="67"/>
      <c r="EY24" s="67"/>
      <c r="EZ24" s="67"/>
      <c r="FA24" s="67"/>
      <c r="FB24" s="67"/>
      <c r="FC24" s="67"/>
      <c r="FD24" s="67"/>
      <c r="FE24" s="68"/>
    </row>
    <row r="25" spans="1:161" s="7" customFormat="1" ht="1.5" customHeigh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66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  <c r="AB25" s="75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7"/>
      <c r="AN25" s="75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7"/>
      <c r="AZ25" s="66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8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7"/>
      <c r="BX25" s="66"/>
      <c r="BY25" s="67"/>
      <c r="BZ25" s="67"/>
      <c r="CA25" s="67"/>
      <c r="CB25" s="67"/>
      <c r="CC25" s="67"/>
      <c r="CD25" s="67"/>
      <c r="CE25" s="67"/>
      <c r="CF25" s="67"/>
      <c r="CG25" s="67"/>
      <c r="CH25" s="68"/>
      <c r="CI25" s="66"/>
      <c r="CJ25" s="67"/>
      <c r="CK25" s="67"/>
      <c r="CL25" s="67"/>
      <c r="CM25" s="67"/>
      <c r="CN25" s="67"/>
      <c r="CO25" s="67"/>
      <c r="CP25" s="67"/>
      <c r="CQ25" s="67"/>
      <c r="CR25" s="67"/>
      <c r="CS25" s="68"/>
      <c r="CT25" s="103"/>
      <c r="CU25" s="104"/>
      <c r="CV25" s="104"/>
      <c r="CW25" s="104"/>
      <c r="CX25" s="104"/>
      <c r="CY25" s="104"/>
      <c r="CZ25" s="104"/>
      <c r="DA25" s="105"/>
      <c r="DB25" s="85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7"/>
      <c r="DN25" s="295"/>
      <c r="DO25" s="296"/>
      <c r="DP25" s="296"/>
      <c r="DQ25" s="296"/>
      <c r="DR25" s="296"/>
      <c r="DS25" s="296"/>
      <c r="DT25" s="296"/>
      <c r="DU25" s="296"/>
      <c r="DV25" s="296"/>
      <c r="DW25" s="296"/>
      <c r="DX25" s="297"/>
      <c r="DY25" s="286"/>
      <c r="DZ25" s="287"/>
      <c r="EA25" s="287"/>
      <c r="EB25" s="287"/>
      <c r="EC25" s="287"/>
      <c r="ED25" s="287"/>
      <c r="EE25" s="287"/>
      <c r="EF25" s="287"/>
      <c r="EG25" s="287"/>
      <c r="EH25" s="287"/>
      <c r="EI25" s="288"/>
      <c r="EJ25" s="85"/>
      <c r="EK25" s="86"/>
      <c r="EL25" s="86"/>
      <c r="EM25" s="86"/>
      <c r="EN25" s="86"/>
      <c r="EO25" s="86"/>
      <c r="EP25" s="86"/>
      <c r="EQ25" s="86"/>
      <c r="ER25" s="86"/>
      <c r="ES25" s="86"/>
      <c r="ET25" s="87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68"/>
    </row>
    <row r="26" spans="1:161" s="7" customFormat="1" ht="9.75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78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80"/>
      <c r="AN26" s="78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80"/>
      <c r="AZ26" s="69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1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80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1"/>
      <c r="CI26" s="69"/>
      <c r="CJ26" s="70"/>
      <c r="CK26" s="70"/>
      <c r="CL26" s="70"/>
      <c r="CM26" s="70"/>
      <c r="CN26" s="70"/>
      <c r="CO26" s="70"/>
      <c r="CP26" s="70"/>
      <c r="CQ26" s="70"/>
      <c r="CR26" s="70"/>
      <c r="CS26" s="71"/>
      <c r="CT26" s="106"/>
      <c r="CU26" s="107"/>
      <c r="CV26" s="107"/>
      <c r="CW26" s="107"/>
      <c r="CX26" s="107"/>
      <c r="CY26" s="107"/>
      <c r="CZ26" s="107"/>
      <c r="DA26" s="108"/>
      <c r="DB26" s="88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90"/>
      <c r="DN26" s="298"/>
      <c r="DO26" s="299"/>
      <c r="DP26" s="299"/>
      <c r="DQ26" s="299"/>
      <c r="DR26" s="299"/>
      <c r="DS26" s="299"/>
      <c r="DT26" s="299"/>
      <c r="DU26" s="299"/>
      <c r="DV26" s="299"/>
      <c r="DW26" s="299"/>
      <c r="DX26" s="300"/>
      <c r="DY26" s="289"/>
      <c r="DZ26" s="290"/>
      <c r="EA26" s="290"/>
      <c r="EB26" s="290"/>
      <c r="EC26" s="290"/>
      <c r="ED26" s="290"/>
      <c r="EE26" s="290"/>
      <c r="EF26" s="290"/>
      <c r="EG26" s="290"/>
      <c r="EH26" s="290"/>
      <c r="EI26" s="291"/>
      <c r="EJ26" s="88"/>
      <c r="EK26" s="89"/>
      <c r="EL26" s="89"/>
      <c r="EM26" s="89"/>
      <c r="EN26" s="89"/>
      <c r="EO26" s="89"/>
      <c r="EP26" s="89"/>
      <c r="EQ26" s="89"/>
      <c r="ER26" s="89"/>
      <c r="ES26" s="89"/>
      <c r="ET26" s="90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7" customFormat="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1"/>
      <c r="CU27" s="41"/>
      <c r="CV27" s="41"/>
      <c r="CW27" s="41"/>
      <c r="CX27" s="41"/>
      <c r="CY27" s="41"/>
      <c r="CZ27" s="41"/>
      <c r="DA27" s="41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</row>
    <row r="28" spans="1:161" s="7" customFormat="1" ht="21.75" customHeight="1">
      <c r="A28" s="302" t="s">
        <v>52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2"/>
      <c r="DS28" s="302"/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</row>
    <row r="29" spans="1:180" s="16" customFormat="1" ht="13.5" customHeight="1">
      <c r="A29" s="256" t="s">
        <v>117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7" t="s">
        <v>109</v>
      </c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9"/>
      <c r="AX29" s="257" t="s">
        <v>114</v>
      </c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9"/>
      <c r="BV29" s="256" t="s">
        <v>33</v>
      </c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 t="s">
        <v>23</v>
      </c>
      <c r="EW29" s="256"/>
      <c r="EX29" s="256"/>
      <c r="EY29" s="256"/>
      <c r="EZ29" s="256"/>
      <c r="FA29" s="256"/>
      <c r="FB29" s="256"/>
      <c r="FC29" s="256"/>
      <c r="FD29" s="256"/>
      <c r="FE29" s="256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</row>
    <row r="30" spans="1:180" s="16" customFormat="1" ht="48.7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60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2"/>
      <c r="AX30" s="260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2"/>
      <c r="BV30" s="256" t="s">
        <v>80</v>
      </c>
      <c r="BW30" s="256"/>
      <c r="BX30" s="256"/>
      <c r="BY30" s="256"/>
      <c r="BZ30" s="256"/>
      <c r="CA30" s="256"/>
      <c r="CB30" s="256"/>
      <c r="CC30" s="256"/>
      <c r="CD30" s="256"/>
      <c r="CE30" s="256"/>
      <c r="CF30" s="256" t="s">
        <v>88</v>
      </c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 t="s">
        <v>115</v>
      </c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 t="s">
        <v>40</v>
      </c>
      <c r="DJ30" s="256"/>
      <c r="DK30" s="256"/>
      <c r="DL30" s="256"/>
      <c r="DM30" s="256"/>
      <c r="DN30" s="256"/>
      <c r="DO30" s="256"/>
      <c r="DP30" s="256"/>
      <c r="DQ30" s="256"/>
      <c r="DR30" s="256" t="s">
        <v>90</v>
      </c>
      <c r="DS30" s="256"/>
      <c r="DT30" s="256"/>
      <c r="DU30" s="256"/>
      <c r="DV30" s="256"/>
      <c r="DW30" s="256"/>
      <c r="DX30" s="256"/>
      <c r="DY30" s="256"/>
      <c r="DZ30" s="256"/>
      <c r="EA30" s="256"/>
      <c r="EB30" s="256" t="s">
        <v>34</v>
      </c>
      <c r="EC30" s="256"/>
      <c r="ED30" s="256"/>
      <c r="EE30" s="256"/>
      <c r="EF30" s="256"/>
      <c r="EG30" s="256"/>
      <c r="EH30" s="256"/>
      <c r="EI30" s="256"/>
      <c r="EJ30" s="256"/>
      <c r="EK30" s="256"/>
      <c r="EL30" s="256" t="s">
        <v>35</v>
      </c>
      <c r="EM30" s="256"/>
      <c r="EN30" s="256"/>
      <c r="EO30" s="256"/>
      <c r="EP30" s="256"/>
      <c r="EQ30" s="256"/>
      <c r="ER30" s="256"/>
      <c r="ES30" s="256"/>
      <c r="ET30" s="256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</row>
    <row r="31" spans="1:180" s="16" customFormat="1" ht="14.25" customHeight="1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63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5"/>
      <c r="AX31" s="263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5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 t="s">
        <v>12</v>
      </c>
      <c r="CG31" s="256"/>
      <c r="CH31" s="256"/>
      <c r="CI31" s="256"/>
      <c r="CJ31" s="256"/>
      <c r="CK31" s="256"/>
      <c r="CL31" s="256"/>
      <c r="CM31" s="256"/>
      <c r="CN31" s="256"/>
      <c r="CO31" s="256"/>
      <c r="CP31" s="256" t="s">
        <v>54</v>
      </c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V31" s="256"/>
      <c r="EW31" s="256"/>
      <c r="EX31" s="256"/>
      <c r="EY31" s="256"/>
      <c r="EZ31" s="256"/>
      <c r="FA31" s="256"/>
      <c r="FB31" s="256"/>
      <c r="FC31" s="256"/>
      <c r="FD31" s="256"/>
      <c r="FE31" s="256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</row>
    <row r="32" spans="1:180" s="16" customFormat="1" ht="39.75" customHeigh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301" t="s">
        <v>13</v>
      </c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 t="s">
        <v>13</v>
      </c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 t="s">
        <v>13</v>
      </c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 t="s">
        <v>13</v>
      </c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 t="s">
        <v>13</v>
      </c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V32" s="256"/>
      <c r="EW32" s="256"/>
      <c r="EX32" s="256"/>
      <c r="EY32" s="256"/>
      <c r="EZ32" s="256"/>
      <c r="FA32" s="256"/>
      <c r="FB32" s="256"/>
      <c r="FC32" s="256"/>
      <c r="FD32" s="256"/>
      <c r="FE32" s="256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</row>
    <row r="33" spans="1:180" s="26" customFormat="1" ht="13.5">
      <c r="A33" s="222">
        <v>1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147">
        <v>2</v>
      </c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>
        <v>3</v>
      </c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>
        <v>4</v>
      </c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>
        <v>5</v>
      </c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>
        <v>6</v>
      </c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>
        <v>7</v>
      </c>
      <c r="BW33" s="147"/>
      <c r="BX33" s="147"/>
      <c r="BY33" s="147"/>
      <c r="BZ33" s="147"/>
      <c r="CA33" s="147"/>
      <c r="CB33" s="147"/>
      <c r="CC33" s="147"/>
      <c r="CD33" s="147"/>
      <c r="CE33" s="147"/>
      <c r="CF33" s="147">
        <v>8</v>
      </c>
      <c r="CG33" s="147"/>
      <c r="CH33" s="147"/>
      <c r="CI33" s="147"/>
      <c r="CJ33" s="147"/>
      <c r="CK33" s="147"/>
      <c r="CL33" s="147"/>
      <c r="CM33" s="147"/>
      <c r="CN33" s="147"/>
      <c r="CO33" s="147"/>
      <c r="CP33" s="147">
        <v>9</v>
      </c>
      <c r="CQ33" s="147"/>
      <c r="CR33" s="147"/>
      <c r="CS33" s="147"/>
      <c r="CT33" s="147"/>
      <c r="CU33" s="147"/>
      <c r="CV33" s="147"/>
      <c r="CW33" s="147"/>
      <c r="CX33" s="147">
        <v>10</v>
      </c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>
        <v>11</v>
      </c>
      <c r="DJ33" s="147"/>
      <c r="DK33" s="147"/>
      <c r="DL33" s="147"/>
      <c r="DM33" s="147"/>
      <c r="DN33" s="147"/>
      <c r="DO33" s="147"/>
      <c r="DP33" s="147"/>
      <c r="DQ33" s="147"/>
      <c r="DR33" s="147">
        <v>12</v>
      </c>
      <c r="DS33" s="147"/>
      <c r="DT33" s="147"/>
      <c r="DU33" s="147"/>
      <c r="DV33" s="147"/>
      <c r="DW33" s="147"/>
      <c r="DX33" s="147"/>
      <c r="DY33" s="147"/>
      <c r="DZ33" s="147"/>
      <c r="EA33" s="147"/>
      <c r="EB33" s="147">
        <v>13</v>
      </c>
      <c r="EC33" s="147"/>
      <c r="ED33" s="147"/>
      <c r="EE33" s="147"/>
      <c r="EF33" s="147"/>
      <c r="EG33" s="147"/>
      <c r="EH33" s="147"/>
      <c r="EI33" s="147"/>
      <c r="EJ33" s="147"/>
      <c r="EK33" s="147"/>
      <c r="EL33" s="147">
        <v>14</v>
      </c>
      <c r="EM33" s="147"/>
      <c r="EN33" s="147"/>
      <c r="EO33" s="147"/>
      <c r="EP33" s="147"/>
      <c r="EQ33" s="147"/>
      <c r="ER33" s="147"/>
      <c r="ES33" s="147"/>
      <c r="ET33" s="147"/>
      <c r="EU33" s="147"/>
      <c r="EV33" s="147">
        <v>15</v>
      </c>
      <c r="EW33" s="147"/>
      <c r="EX33" s="147"/>
      <c r="EY33" s="147"/>
      <c r="EZ33" s="147"/>
      <c r="FA33" s="147"/>
      <c r="FB33" s="147"/>
      <c r="FC33" s="147"/>
      <c r="FD33" s="147"/>
      <c r="FE33" s="147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</row>
    <row r="34" spans="1:180" s="26" customFormat="1" ht="48.75" customHeight="1">
      <c r="A34" s="54" t="s">
        <v>129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63" t="s">
        <v>130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5"/>
      <c r="Z34" s="82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4"/>
      <c r="AL34" s="82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4"/>
      <c r="AX34" s="63" t="s">
        <v>131</v>
      </c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5"/>
      <c r="BJ34" s="82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4"/>
      <c r="BV34" s="269" t="s">
        <v>134</v>
      </c>
      <c r="BW34" s="270"/>
      <c r="BX34" s="270"/>
      <c r="BY34" s="270"/>
      <c r="BZ34" s="270"/>
      <c r="CA34" s="270"/>
      <c r="CB34" s="270"/>
      <c r="CC34" s="270"/>
      <c r="CD34" s="270"/>
      <c r="CE34" s="271"/>
      <c r="CF34" s="63" t="s">
        <v>68</v>
      </c>
      <c r="CG34" s="64"/>
      <c r="CH34" s="64"/>
      <c r="CI34" s="64"/>
      <c r="CJ34" s="64"/>
      <c r="CK34" s="64"/>
      <c r="CL34" s="64"/>
      <c r="CM34" s="64"/>
      <c r="CN34" s="64"/>
      <c r="CO34" s="65"/>
      <c r="CP34" s="100" t="s">
        <v>69</v>
      </c>
      <c r="CQ34" s="101"/>
      <c r="CR34" s="101"/>
      <c r="CS34" s="101"/>
      <c r="CT34" s="101"/>
      <c r="CU34" s="101"/>
      <c r="CV34" s="101"/>
      <c r="CW34" s="102"/>
      <c r="CX34" s="82">
        <v>3000</v>
      </c>
      <c r="CY34" s="83"/>
      <c r="CZ34" s="83"/>
      <c r="DA34" s="83"/>
      <c r="DB34" s="83"/>
      <c r="DC34" s="83"/>
      <c r="DD34" s="83"/>
      <c r="DE34" s="83"/>
      <c r="DF34" s="83"/>
      <c r="DG34" s="83"/>
      <c r="DH34" s="84"/>
      <c r="DI34" s="236">
        <v>750</v>
      </c>
      <c r="DJ34" s="237"/>
      <c r="DK34" s="237"/>
      <c r="DL34" s="237"/>
      <c r="DM34" s="237"/>
      <c r="DN34" s="237"/>
      <c r="DO34" s="237"/>
      <c r="DP34" s="237"/>
      <c r="DQ34" s="238"/>
      <c r="DR34" s="91">
        <v>300</v>
      </c>
      <c r="DS34" s="92"/>
      <c r="DT34" s="92"/>
      <c r="DU34" s="92"/>
      <c r="DV34" s="92"/>
      <c r="DW34" s="92"/>
      <c r="DX34" s="92"/>
      <c r="DY34" s="92"/>
      <c r="DZ34" s="92"/>
      <c r="EA34" s="93"/>
      <c r="EB34" s="91">
        <v>0</v>
      </c>
      <c r="EC34" s="92"/>
      <c r="ED34" s="92"/>
      <c r="EE34" s="92"/>
      <c r="EF34" s="92"/>
      <c r="EG34" s="92"/>
      <c r="EH34" s="92"/>
      <c r="EI34" s="92"/>
      <c r="EJ34" s="92"/>
      <c r="EK34" s="93"/>
      <c r="EL34" s="303"/>
      <c r="EM34" s="304"/>
      <c r="EN34" s="304"/>
      <c r="EO34" s="304"/>
      <c r="EP34" s="304"/>
      <c r="EQ34" s="304"/>
      <c r="ER34" s="304"/>
      <c r="ES34" s="304"/>
      <c r="ET34" s="304"/>
      <c r="EU34" s="305"/>
      <c r="EV34" s="127">
        <v>200</v>
      </c>
      <c r="EW34" s="128"/>
      <c r="EX34" s="128"/>
      <c r="EY34" s="128"/>
      <c r="EZ34" s="128"/>
      <c r="FA34" s="128"/>
      <c r="FB34" s="128"/>
      <c r="FC34" s="128"/>
      <c r="FD34" s="128"/>
      <c r="FE34" s="129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</row>
    <row r="35" spans="1:180" s="16" customFormat="1" ht="12.7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66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  <c r="Z35" s="85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  <c r="AL35" s="85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7"/>
      <c r="AX35" s="66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8"/>
      <c r="BJ35" s="8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7"/>
      <c r="BV35" s="63" t="s">
        <v>135</v>
      </c>
      <c r="BW35" s="64"/>
      <c r="BX35" s="64"/>
      <c r="BY35" s="64"/>
      <c r="BZ35" s="64"/>
      <c r="CA35" s="64"/>
      <c r="CB35" s="64"/>
      <c r="CC35" s="64"/>
      <c r="CD35" s="64"/>
      <c r="CE35" s="65"/>
      <c r="CF35" s="63" t="s">
        <v>64</v>
      </c>
      <c r="CG35" s="64"/>
      <c r="CH35" s="64"/>
      <c r="CI35" s="64"/>
      <c r="CJ35" s="64"/>
      <c r="CK35" s="64"/>
      <c r="CL35" s="64"/>
      <c r="CM35" s="64"/>
      <c r="CN35" s="64"/>
      <c r="CO35" s="65"/>
      <c r="CP35" s="100" t="s">
        <v>65</v>
      </c>
      <c r="CQ35" s="101"/>
      <c r="CR35" s="101"/>
      <c r="CS35" s="101"/>
      <c r="CT35" s="101"/>
      <c r="CU35" s="101"/>
      <c r="CV35" s="101"/>
      <c r="CW35" s="102"/>
      <c r="CX35" s="82">
        <v>12</v>
      </c>
      <c r="CY35" s="83"/>
      <c r="CZ35" s="83"/>
      <c r="DA35" s="83"/>
      <c r="DB35" s="83"/>
      <c r="DC35" s="83"/>
      <c r="DD35" s="83"/>
      <c r="DE35" s="83"/>
      <c r="DF35" s="83"/>
      <c r="DG35" s="83"/>
      <c r="DH35" s="84"/>
      <c r="DI35" s="236">
        <v>3</v>
      </c>
      <c r="DJ35" s="237"/>
      <c r="DK35" s="237"/>
      <c r="DL35" s="237"/>
      <c r="DM35" s="237"/>
      <c r="DN35" s="237"/>
      <c r="DO35" s="237"/>
      <c r="DP35" s="237"/>
      <c r="DQ35" s="238"/>
      <c r="DR35" s="127">
        <v>1.2</v>
      </c>
      <c r="DS35" s="128"/>
      <c r="DT35" s="128"/>
      <c r="DU35" s="128"/>
      <c r="DV35" s="128"/>
      <c r="DW35" s="128"/>
      <c r="DX35" s="128"/>
      <c r="DY35" s="128"/>
      <c r="DZ35" s="128"/>
      <c r="EA35" s="129"/>
      <c r="EB35" s="91">
        <v>0</v>
      </c>
      <c r="EC35" s="92"/>
      <c r="ED35" s="92"/>
      <c r="EE35" s="92"/>
      <c r="EF35" s="92"/>
      <c r="EG35" s="92"/>
      <c r="EH35" s="92"/>
      <c r="EI35" s="92"/>
      <c r="EJ35" s="92"/>
      <c r="EK35" s="93"/>
      <c r="EL35" s="303"/>
      <c r="EM35" s="304"/>
      <c r="EN35" s="304"/>
      <c r="EO35" s="304"/>
      <c r="EP35" s="304"/>
      <c r="EQ35" s="304"/>
      <c r="ER35" s="304"/>
      <c r="ES35" s="304"/>
      <c r="ET35" s="304"/>
      <c r="EU35" s="305"/>
      <c r="EV35" s="130"/>
      <c r="EW35" s="131"/>
      <c r="EX35" s="131"/>
      <c r="EY35" s="131"/>
      <c r="EZ35" s="131"/>
      <c r="FA35" s="131"/>
      <c r="FB35" s="131"/>
      <c r="FC35" s="131"/>
      <c r="FD35" s="131"/>
      <c r="FE35" s="132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</row>
    <row r="36" spans="1:180" s="16" customFormat="1" ht="13.5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  <c r="N36" s="66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  <c r="Z36" s="85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7"/>
      <c r="AL36" s="85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7"/>
      <c r="AX36" s="66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8"/>
      <c r="BJ36" s="85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7"/>
      <c r="BV36" s="66"/>
      <c r="BW36" s="67"/>
      <c r="BX36" s="67"/>
      <c r="BY36" s="67"/>
      <c r="BZ36" s="67"/>
      <c r="CA36" s="67"/>
      <c r="CB36" s="67"/>
      <c r="CC36" s="67"/>
      <c r="CD36" s="67"/>
      <c r="CE36" s="68"/>
      <c r="CF36" s="66"/>
      <c r="CG36" s="67"/>
      <c r="CH36" s="67"/>
      <c r="CI36" s="67"/>
      <c r="CJ36" s="67"/>
      <c r="CK36" s="67"/>
      <c r="CL36" s="67"/>
      <c r="CM36" s="67"/>
      <c r="CN36" s="67"/>
      <c r="CO36" s="68"/>
      <c r="CP36" s="103"/>
      <c r="CQ36" s="104"/>
      <c r="CR36" s="104"/>
      <c r="CS36" s="104"/>
      <c r="CT36" s="104"/>
      <c r="CU36" s="104"/>
      <c r="CV36" s="104"/>
      <c r="CW36" s="105"/>
      <c r="CX36" s="85"/>
      <c r="CY36" s="86"/>
      <c r="CZ36" s="86"/>
      <c r="DA36" s="86"/>
      <c r="DB36" s="86"/>
      <c r="DC36" s="86"/>
      <c r="DD36" s="86"/>
      <c r="DE36" s="86"/>
      <c r="DF36" s="86"/>
      <c r="DG36" s="86"/>
      <c r="DH36" s="87"/>
      <c r="DI36" s="239"/>
      <c r="DJ36" s="240"/>
      <c r="DK36" s="240"/>
      <c r="DL36" s="240"/>
      <c r="DM36" s="240"/>
      <c r="DN36" s="240"/>
      <c r="DO36" s="240"/>
      <c r="DP36" s="240"/>
      <c r="DQ36" s="241"/>
      <c r="DR36" s="130"/>
      <c r="DS36" s="131"/>
      <c r="DT36" s="131"/>
      <c r="DU36" s="131"/>
      <c r="DV36" s="131"/>
      <c r="DW36" s="131"/>
      <c r="DX36" s="131"/>
      <c r="DY36" s="131"/>
      <c r="DZ36" s="131"/>
      <c r="EA36" s="132"/>
      <c r="EB36" s="94"/>
      <c r="EC36" s="95"/>
      <c r="ED36" s="95"/>
      <c r="EE36" s="95"/>
      <c r="EF36" s="95"/>
      <c r="EG36" s="95"/>
      <c r="EH36" s="95"/>
      <c r="EI36" s="95"/>
      <c r="EJ36" s="95"/>
      <c r="EK36" s="96"/>
      <c r="EL36" s="306"/>
      <c r="EM36" s="307"/>
      <c r="EN36" s="307"/>
      <c r="EO36" s="307"/>
      <c r="EP36" s="307"/>
      <c r="EQ36" s="307"/>
      <c r="ER36" s="307"/>
      <c r="ES36" s="307"/>
      <c r="ET36" s="307"/>
      <c r="EU36" s="308"/>
      <c r="EV36" s="130"/>
      <c r="EW36" s="131"/>
      <c r="EX36" s="131"/>
      <c r="EY36" s="131"/>
      <c r="EZ36" s="131"/>
      <c r="FA36" s="131"/>
      <c r="FB36" s="131"/>
      <c r="FC36" s="131"/>
      <c r="FD36" s="131"/>
      <c r="FE36" s="132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</row>
    <row r="37" spans="1:180" s="16" customFormat="1" ht="39.7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69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88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90"/>
      <c r="AL37" s="88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90"/>
      <c r="AX37" s="69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1"/>
      <c r="BJ37" s="88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90"/>
      <c r="BV37" s="69"/>
      <c r="BW37" s="70"/>
      <c r="BX37" s="70"/>
      <c r="BY37" s="70"/>
      <c r="BZ37" s="70"/>
      <c r="CA37" s="70"/>
      <c r="CB37" s="70"/>
      <c r="CC37" s="70"/>
      <c r="CD37" s="70"/>
      <c r="CE37" s="71"/>
      <c r="CF37" s="69"/>
      <c r="CG37" s="70"/>
      <c r="CH37" s="70"/>
      <c r="CI37" s="70"/>
      <c r="CJ37" s="70"/>
      <c r="CK37" s="70"/>
      <c r="CL37" s="70"/>
      <c r="CM37" s="70"/>
      <c r="CN37" s="70"/>
      <c r="CO37" s="71"/>
      <c r="CP37" s="106"/>
      <c r="CQ37" s="107"/>
      <c r="CR37" s="107"/>
      <c r="CS37" s="107"/>
      <c r="CT37" s="107"/>
      <c r="CU37" s="107"/>
      <c r="CV37" s="107"/>
      <c r="CW37" s="108"/>
      <c r="CX37" s="88"/>
      <c r="CY37" s="89"/>
      <c r="CZ37" s="89"/>
      <c r="DA37" s="89"/>
      <c r="DB37" s="89"/>
      <c r="DC37" s="89"/>
      <c r="DD37" s="89"/>
      <c r="DE37" s="89"/>
      <c r="DF37" s="89"/>
      <c r="DG37" s="89"/>
      <c r="DH37" s="90"/>
      <c r="DI37" s="242"/>
      <c r="DJ37" s="243"/>
      <c r="DK37" s="243"/>
      <c r="DL37" s="243"/>
      <c r="DM37" s="243"/>
      <c r="DN37" s="243"/>
      <c r="DO37" s="243"/>
      <c r="DP37" s="243"/>
      <c r="DQ37" s="244"/>
      <c r="DR37" s="133"/>
      <c r="DS37" s="134"/>
      <c r="DT37" s="134"/>
      <c r="DU37" s="134"/>
      <c r="DV37" s="134"/>
      <c r="DW37" s="134"/>
      <c r="DX37" s="134"/>
      <c r="DY37" s="134"/>
      <c r="DZ37" s="134"/>
      <c r="EA37" s="135"/>
      <c r="EB37" s="97"/>
      <c r="EC37" s="98"/>
      <c r="ED37" s="98"/>
      <c r="EE37" s="98"/>
      <c r="EF37" s="98"/>
      <c r="EG37" s="98"/>
      <c r="EH37" s="98"/>
      <c r="EI37" s="98"/>
      <c r="EJ37" s="98"/>
      <c r="EK37" s="99"/>
      <c r="EL37" s="309"/>
      <c r="EM37" s="310"/>
      <c r="EN37" s="310"/>
      <c r="EO37" s="310"/>
      <c r="EP37" s="310"/>
      <c r="EQ37" s="310"/>
      <c r="ER37" s="310"/>
      <c r="ES37" s="310"/>
      <c r="ET37" s="310"/>
      <c r="EU37" s="311"/>
      <c r="EV37" s="133"/>
      <c r="EW37" s="134"/>
      <c r="EX37" s="134"/>
      <c r="EY37" s="134"/>
      <c r="EZ37" s="134"/>
      <c r="FA37" s="134"/>
      <c r="FB37" s="134"/>
      <c r="FC37" s="134"/>
      <c r="FD37" s="134"/>
      <c r="FE37" s="135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</row>
    <row r="38" spans="1:161" s="23" customFormat="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8"/>
      <c r="DD38" s="8"/>
      <c r="DE38" s="8"/>
      <c r="DF38" s="8"/>
      <c r="DG38" s="8"/>
      <c r="DH38" s="8"/>
      <c r="DI38" s="8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19" customFormat="1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19" customFormat="1" ht="177" customHeight="1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36">
    <mergeCell ref="DI35:DQ37"/>
    <mergeCell ref="CP35:CW37"/>
    <mergeCell ref="A34:M37"/>
    <mergeCell ref="N34:Y37"/>
    <mergeCell ref="Z34:AK37"/>
    <mergeCell ref="AL34:AW37"/>
    <mergeCell ref="BV35:CE37"/>
    <mergeCell ref="CF35:CO37"/>
    <mergeCell ref="CX35:DH37"/>
    <mergeCell ref="AX34:BI37"/>
    <mergeCell ref="EV33:FE33"/>
    <mergeCell ref="DR35:EA37"/>
    <mergeCell ref="EB35:EK37"/>
    <mergeCell ref="EL35:EU37"/>
    <mergeCell ref="EB33:EK33"/>
    <mergeCell ref="DR33:EA33"/>
    <mergeCell ref="EB34:EK34"/>
    <mergeCell ref="EL34:EU34"/>
    <mergeCell ref="BJ34:BU37"/>
    <mergeCell ref="BV34:CE34"/>
    <mergeCell ref="A33:M33"/>
    <mergeCell ref="N33:Y33"/>
    <mergeCell ref="Z33:AK33"/>
    <mergeCell ref="AL33:AW33"/>
    <mergeCell ref="AX33:BI33"/>
    <mergeCell ref="BJ33:BU33"/>
    <mergeCell ref="AZ19:BK26"/>
    <mergeCell ref="DN23:DX26"/>
    <mergeCell ref="EJ19:ET21"/>
    <mergeCell ref="N32:Y32"/>
    <mergeCell ref="Z32:AK32"/>
    <mergeCell ref="AL32:AW32"/>
    <mergeCell ref="AX32:BI32"/>
    <mergeCell ref="BJ32:BU32"/>
    <mergeCell ref="A28:FE28"/>
    <mergeCell ref="AX29:BU31"/>
    <mergeCell ref="FF37:FO37"/>
    <mergeCell ref="FP37:FX37"/>
    <mergeCell ref="FF29:FX30"/>
    <mergeCell ref="CX33:DH33"/>
    <mergeCell ref="DI33:DQ33"/>
    <mergeCell ref="CP31:CW32"/>
    <mergeCell ref="DI30:DQ32"/>
    <mergeCell ref="DR30:EA32"/>
    <mergeCell ref="CX34:DH34"/>
    <mergeCell ref="DI34:DQ34"/>
    <mergeCell ref="BV29:EU29"/>
    <mergeCell ref="FF35:FO35"/>
    <mergeCell ref="FP35:FX35"/>
    <mergeCell ref="EV29:FE32"/>
    <mergeCell ref="CF30:CW30"/>
    <mergeCell ref="CX30:DH32"/>
    <mergeCell ref="DR34:EA34"/>
    <mergeCell ref="CP33:CW33"/>
    <mergeCell ref="CF33:CO33"/>
    <mergeCell ref="EL33:EU33"/>
    <mergeCell ref="P17:AA17"/>
    <mergeCell ref="FF31:FO32"/>
    <mergeCell ref="FP31:FX32"/>
    <mergeCell ref="FF33:FO33"/>
    <mergeCell ref="FP33:FX33"/>
    <mergeCell ref="BV33:CE33"/>
    <mergeCell ref="CT23:DA26"/>
    <mergeCell ref="DB23:DM26"/>
    <mergeCell ref="DY23:EI26"/>
    <mergeCell ref="EJ23:ET26"/>
    <mergeCell ref="BX15:CH17"/>
    <mergeCell ref="A2:FE2"/>
    <mergeCell ref="CE4:CJ4"/>
    <mergeCell ref="BM8:DK8"/>
    <mergeCell ref="ES6:FV8"/>
    <mergeCell ref="P14:AY16"/>
    <mergeCell ref="AZ14:BW16"/>
    <mergeCell ref="A7:DJ7"/>
    <mergeCell ref="A9:DJ9"/>
    <mergeCell ref="A14:O17"/>
    <mergeCell ref="AN17:AY17"/>
    <mergeCell ref="DY15:EI17"/>
    <mergeCell ref="DB19:DM21"/>
    <mergeCell ref="BX19:CH21"/>
    <mergeCell ref="BX14:FE14"/>
    <mergeCell ref="EJ15:ET17"/>
    <mergeCell ref="EU15:FE17"/>
    <mergeCell ref="CI15:DA15"/>
    <mergeCell ref="DN15:DX17"/>
    <mergeCell ref="EJ18:ET18"/>
    <mergeCell ref="CI23:CS26"/>
    <mergeCell ref="DB15:DM17"/>
    <mergeCell ref="CI16:CS17"/>
    <mergeCell ref="CT16:DA17"/>
    <mergeCell ref="DN19:DX21"/>
    <mergeCell ref="AB18:AM18"/>
    <mergeCell ref="BL17:BW17"/>
    <mergeCell ref="CI18:CS18"/>
    <mergeCell ref="AB17:AM17"/>
    <mergeCell ref="AN18:AY18"/>
    <mergeCell ref="EU23:FE26"/>
    <mergeCell ref="AZ17:BK17"/>
    <mergeCell ref="AZ18:BK18"/>
    <mergeCell ref="A18:O18"/>
    <mergeCell ref="A19:O26"/>
    <mergeCell ref="DY18:EI18"/>
    <mergeCell ref="BL18:BW18"/>
    <mergeCell ref="BX18:CH18"/>
    <mergeCell ref="P18:AA18"/>
    <mergeCell ref="BX23:CH26"/>
    <mergeCell ref="EU19:FE21"/>
    <mergeCell ref="P19:AA26"/>
    <mergeCell ref="DY19:EI21"/>
    <mergeCell ref="BV30:CE32"/>
    <mergeCell ref="EB30:EK32"/>
    <mergeCell ref="EL30:EU32"/>
    <mergeCell ref="DB22:DM22"/>
    <mergeCell ref="DN22:DX22"/>
    <mergeCell ref="CI19:CS21"/>
    <mergeCell ref="CT19:DA21"/>
    <mergeCell ref="AN19:AY26"/>
    <mergeCell ref="CT18:DA18"/>
    <mergeCell ref="DB18:DM18"/>
    <mergeCell ref="DN18:DX18"/>
    <mergeCell ref="EU18:FE18"/>
    <mergeCell ref="CF31:CO32"/>
    <mergeCell ref="BL19:BW26"/>
    <mergeCell ref="BX22:CH22"/>
    <mergeCell ref="DY22:EI22"/>
    <mergeCell ref="EJ22:ET22"/>
    <mergeCell ref="AW6:DJ6"/>
    <mergeCell ref="A29:M32"/>
    <mergeCell ref="N29:AW31"/>
    <mergeCell ref="EV34:FE37"/>
    <mergeCell ref="EU22:FE22"/>
    <mergeCell ref="CF34:CO34"/>
    <mergeCell ref="CP34:CW34"/>
    <mergeCell ref="CI22:CS22"/>
    <mergeCell ref="CT22:DA22"/>
    <mergeCell ref="AB19:AM26"/>
  </mergeCells>
  <printOptions/>
  <pageMargins left="0.27" right="0.19" top="0.31" bottom="0.32" header="0.1968503937007874" footer="0.196850393700787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40"/>
  <sheetViews>
    <sheetView view="pageBreakPreview" zoomScaleSheetLayoutView="100" zoomScalePageLayoutView="0" workbookViewId="0" topLeftCell="A10">
      <selection activeCell="EJ30" sqref="EJ30:ET32"/>
    </sheetView>
  </sheetViews>
  <sheetFormatPr defaultColWidth="0.875" defaultRowHeight="12" customHeight="1"/>
  <cols>
    <col min="1" max="1" width="2.375" style="1" customWidth="1"/>
    <col min="2" max="26" width="0.875" style="1" customWidth="1"/>
    <col min="27" max="27" width="1.625" style="1" customWidth="1"/>
    <col min="28" max="31" width="0.875" style="1" customWidth="1"/>
    <col min="32" max="32" width="2.00390625" style="1" customWidth="1"/>
    <col min="33" max="82" width="0.875" style="1" customWidth="1"/>
    <col min="83" max="83" width="8.00390625" style="1" customWidth="1"/>
    <col min="84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6" width="1.12109375" style="1" customWidth="1"/>
    <col min="177" max="16384" width="0.875" style="1" customWidth="1"/>
  </cols>
  <sheetData>
    <row r="1" s="5" customFormat="1" ht="3" customHeight="1"/>
    <row r="2" spans="1:175" s="7" customFormat="1" ht="17.25" customHeight="1">
      <c r="A2" s="146" t="s">
        <v>118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s="7" customFormat="1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8" t="s">
        <v>57</v>
      </c>
      <c r="CF4" s="188"/>
      <c r="CG4" s="188"/>
      <c r="CH4" s="188"/>
      <c r="CI4" s="188"/>
      <c r="CJ4" s="188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s="7" customFormat="1" ht="9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316" t="s">
        <v>153</v>
      </c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223" t="s">
        <v>158</v>
      </c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5"/>
    </row>
    <row r="7" spans="1:175" s="7" customFormat="1" ht="15">
      <c r="A7" s="180" t="s">
        <v>137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226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8"/>
    </row>
    <row r="8" spans="1:175" s="7" customFormat="1" ht="15.75" thickBot="1">
      <c r="A8" s="37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4"/>
      <c r="BC8" s="48"/>
      <c r="BD8" s="48"/>
      <c r="BE8" s="48"/>
      <c r="BF8" s="48"/>
      <c r="BG8" s="48"/>
      <c r="BH8" s="48"/>
      <c r="BI8" s="48"/>
      <c r="BJ8" s="48"/>
      <c r="BK8" s="44"/>
      <c r="BL8" s="48"/>
      <c r="BM8" s="48"/>
      <c r="BN8" s="48"/>
      <c r="BO8" s="48"/>
      <c r="BP8" s="48"/>
      <c r="BQ8" s="48"/>
      <c r="BR8" s="48"/>
      <c r="BS8" s="49"/>
      <c r="BT8" s="49" t="s">
        <v>71</v>
      </c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139</v>
      </c>
      <c r="ER8" s="14"/>
      <c r="ES8" s="229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1"/>
    </row>
    <row r="9" spans="1:175" s="7" customFormat="1" ht="9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7" customFormat="1" ht="14.25" customHeight="1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7" customFormat="1" ht="14.25" customHeight="1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="7" customFormat="1" ht="7.5" customHeight="1"/>
    <row r="14" spans="1:161" s="16" customFormat="1" ht="13.5" customHeight="1">
      <c r="A14" s="160" t="s">
        <v>91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/>
      <c r="P14" s="160" t="s">
        <v>86</v>
      </c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 t="s">
        <v>85</v>
      </c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2"/>
      <c r="BX14" s="200" t="s">
        <v>17</v>
      </c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2"/>
    </row>
    <row r="15" spans="1:161" s="16" customFormat="1" ht="36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P15" s="163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5"/>
      <c r="AZ15" s="163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5"/>
      <c r="BX15" s="160" t="s">
        <v>87</v>
      </c>
      <c r="BY15" s="161"/>
      <c r="BZ15" s="161"/>
      <c r="CA15" s="161"/>
      <c r="CB15" s="161"/>
      <c r="CC15" s="161"/>
      <c r="CD15" s="161"/>
      <c r="CE15" s="161"/>
      <c r="CF15" s="161"/>
      <c r="CG15" s="161"/>
      <c r="CH15" s="162"/>
      <c r="CI15" s="257" t="s">
        <v>95</v>
      </c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  <c r="DB15" s="160" t="s">
        <v>89</v>
      </c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2"/>
      <c r="DN15" s="160" t="s">
        <v>21</v>
      </c>
      <c r="DO15" s="161"/>
      <c r="DP15" s="161"/>
      <c r="DQ15" s="161"/>
      <c r="DR15" s="161"/>
      <c r="DS15" s="161"/>
      <c r="DT15" s="161"/>
      <c r="DU15" s="161"/>
      <c r="DV15" s="161"/>
      <c r="DW15" s="161"/>
      <c r="DX15" s="162"/>
      <c r="DY15" s="160" t="s">
        <v>90</v>
      </c>
      <c r="DZ15" s="161"/>
      <c r="EA15" s="161"/>
      <c r="EB15" s="161"/>
      <c r="EC15" s="161"/>
      <c r="ED15" s="161"/>
      <c r="EE15" s="161"/>
      <c r="EF15" s="161"/>
      <c r="EG15" s="161"/>
      <c r="EH15" s="161"/>
      <c r="EI15" s="162"/>
      <c r="EJ15" s="160" t="s">
        <v>34</v>
      </c>
      <c r="EK15" s="161"/>
      <c r="EL15" s="161"/>
      <c r="EM15" s="161"/>
      <c r="EN15" s="161"/>
      <c r="EO15" s="161"/>
      <c r="EP15" s="161"/>
      <c r="EQ15" s="161"/>
      <c r="ER15" s="161"/>
      <c r="ES15" s="161"/>
      <c r="ET15" s="162"/>
      <c r="EU15" s="160" t="s">
        <v>35</v>
      </c>
      <c r="EV15" s="161"/>
      <c r="EW15" s="161"/>
      <c r="EX15" s="161"/>
      <c r="EY15" s="161"/>
      <c r="EZ15" s="161"/>
      <c r="FA15" s="161"/>
      <c r="FB15" s="161"/>
      <c r="FC15" s="161"/>
      <c r="FD15" s="161"/>
      <c r="FE15" s="162"/>
    </row>
    <row r="16" spans="1:161" s="16" customFormat="1" ht="3.7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5"/>
      <c r="P16" s="217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9"/>
      <c r="AZ16" s="217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163"/>
      <c r="BY16" s="164"/>
      <c r="BZ16" s="164"/>
      <c r="CA16" s="164"/>
      <c r="CB16" s="164"/>
      <c r="CC16" s="164"/>
      <c r="CD16" s="164"/>
      <c r="CE16" s="164"/>
      <c r="CF16" s="164"/>
      <c r="CG16" s="164"/>
      <c r="CH16" s="165"/>
      <c r="CI16" s="160" t="s">
        <v>12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2"/>
      <c r="CT16" s="160" t="s">
        <v>49</v>
      </c>
      <c r="CU16" s="161"/>
      <c r="CV16" s="161"/>
      <c r="CW16" s="161"/>
      <c r="CX16" s="161"/>
      <c r="CY16" s="161"/>
      <c r="CZ16" s="161"/>
      <c r="DA16" s="162"/>
      <c r="DB16" s="163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5"/>
      <c r="DN16" s="163"/>
      <c r="DO16" s="164"/>
      <c r="DP16" s="164"/>
      <c r="DQ16" s="164"/>
      <c r="DR16" s="164"/>
      <c r="DS16" s="164"/>
      <c r="DT16" s="164"/>
      <c r="DU16" s="164"/>
      <c r="DV16" s="164"/>
      <c r="DW16" s="164"/>
      <c r="DX16" s="165"/>
      <c r="DY16" s="163"/>
      <c r="DZ16" s="164"/>
      <c r="EA16" s="164"/>
      <c r="EB16" s="164"/>
      <c r="EC16" s="164"/>
      <c r="ED16" s="164"/>
      <c r="EE16" s="164"/>
      <c r="EF16" s="164"/>
      <c r="EG16" s="164"/>
      <c r="EH16" s="164"/>
      <c r="EI16" s="165"/>
      <c r="EJ16" s="163"/>
      <c r="EK16" s="164"/>
      <c r="EL16" s="164"/>
      <c r="EM16" s="164"/>
      <c r="EN16" s="164"/>
      <c r="EO16" s="164"/>
      <c r="EP16" s="164"/>
      <c r="EQ16" s="164"/>
      <c r="ER16" s="164"/>
      <c r="ES16" s="164"/>
      <c r="ET16" s="165"/>
      <c r="EU16" s="163"/>
      <c r="EV16" s="164"/>
      <c r="EW16" s="164"/>
      <c r="EX16" s="164"/>
      <c r="EY16" s="164"/>
      <c r="EZ16" s="164"/>
      <c r="FA16" s="164"/>
      <c r="FB16" s="164"/>
      <c r="FC16" s="164"/>
      <c r="FD16" s="164"/>
      <c r="FE16" s="165"/>
    </row>
    <row r="17" spans="1:161" s="16" customFormat="1" ht="48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1"/>
      <c r="P17" s="177" t="s">
        <v>13</v>
      </c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B17" s="177" t="s">
        <v>13</v>
      </c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9"/>
      <c r="AN17" s="177" t="s">
        <v>13</v>
      </c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9"/>
      <c r="AZ17" s="177" t="s">
        <v>13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9"/>
      <c r="BL17" s="177" t="s">
        <v>13</v>
      </c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9"/>
      <c r="BX17" s="169"/>
      <c r="BY17" s="170"/>
      <c r="BZ17" s="170"/>
      <c r="CA17" s="170"/>
      <c r="CB17" s="170"/>
      <c r="CC17" s="170"/>
      <c r="CD17" s="170"/>
      <c r="CE17" s="170"/>
      <c r="CF17" s="170"/>
      <c r="CG17" s="170"/>
      <c r="CH17" s="171"/>
      <c r="CI17" s="169"/>
      <c r="CJ17" s="170"/>
      <c r="CK17" s="170"/>
      <c r="CL17" s="170"/>
      <c r="CM17" s="170"/>
      <c r="CN17" s="170"/>
      <c r="CO17" s="170"/>
      <c r="CP17" s="170"/>
      <c r="CQ17" s="170"/>
      <c r="CR17" s="170"/>
      <c r="CS17" s="171"/>
      <c r="CT17" s="169"/>
      <c r="CU17" s="170"/>
      <c r="CV17" s="170"/>
      <c r="CW17" s="170"/>
      <c r="CX17" s="170"/>
      <c r="CY17" s="170"/>
      <c r="CZ17" s="170"/>
      <c r="DA17" s="171"/>
      <c r="DB17" s="169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1"/>
      <c r="DN17" s="169"/>
      <c r="DO17" s="170"/>
      <c r="DP17" s="170"/>
      <c r="DQ17" s="170"/>
      <c r="DR17" s="170"/>
      <c r="DS17" s="170"/>
      <c r="DT17" s="170"/>
      <c r="DU17" s="170"/>
      <c r="DV17" s="170"/>
      <c r="DW17" s="170"/>
      <c r="DX17" s="171"/>
      <c r="DY17" s="169"/>
      <c r="DZ17" s="170"/>
      <c r="EA17" s="170"/>
      <c r="EB17" s="170"/>
      <c r="EC17" s="170"/>
      <c r="ED17" s="170"/>
      <c r="EE17" s="170"/>
      <c r="EF17" s="170"/>
      <c r="EG17" s="170"/>
      <c r="EH17" s="170"/>
      <c r="EI17" s="171"/>
      <c r="EJ17" s="169"/>
      <c r="EK17" s="170"/>
      <c r="EL17" s="170"/>
      <c r="EM17" s="170"/>
      <c r="EN17" s="170"/>
      <c r="EO17" s="170"/>
      <c r="EP17" s="170"/>
      <c r="EQ17" s="170"/>
      <c r="ER17" s="170"/>
      <c r="ES17" s="170"/>
      <c r="ET17" s="171"/>
      <c r="EU17" s="169"/>
      <c r="EV17" s="170"/>
      <c r="EW17" s="170"/>
      <c r="EX17" s="170"/>
      <c r="EY17" s="170"/>
      <c r="EZ17" s="170"/>
      <c r="FA17" s="170"/>
      <c r="FB17" s="170"/>
      <c r="FC17" s="170"/>
      <c r="FD17" s="170"/>
      <c r="FE17" s="171"/>
    </row>
    <row r="18" spans="1:161" s="26" customFormat="1" ht="13.5">
      <c r="A18" s="148">
        <v>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/>
      <c r="P18" s="148">
        <v>2</v>
      </c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50"/>
      <c r="AB18" s="148">
        <v>3</v>
      </c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48">
        <v>4</v>
      </c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50"/>
      <c r="AZ18" s="148">
        <v>5</v>
      </c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50"/>
      <c r="BL18" s="148">
        <v>6</v>
      </c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48">
        <v>7</v>
      </c>
      <c r="BY18" s="149"/>
      <c r="BZ18" s="149"/>
      <c r="CA18" s="149"/>
      <c r="CB18" s="149"/>
      <c r="CC18" s="149"/>
      <c r="CD18" s="149"/>
      <c r="CE18" s="149"/>
      <c r="CF18" s="149"/>
      <c r="CG18" s="149"/>
      <c r="CH18" s="150"/>
      <c r="CI18" s="148">
        <v>8</v>
      </c>
      <c r="CJ18" s="149"/>
      <c r="CK18" s="149"/>
      <c r="CL18" s="149"/>
      <c r="CM18" s="149"/>
      <c r="CN18" s="149"/>
      <c r="CO18" s="149"/>
      <c r="CP18" s="149"/>
      <c r="CQ18" s="149"/>
      <c r="CR18" s="149"/>
      <c r="CS18" s="150"/>
      <c r="CT18" s="148">
        <v>9</v>
      </c>
      <c r="CU18" s="149"/>
      <c r="CV18" s="149"/>
      <c r="CW18" s="149"/>
      <c r="CX18" s="149"/>
      <c r="CY18" s="149"/>
      <c r="CZ18" s="149"/>
      <c r="DA18" s="150"/>
      <c r="DB18" s="148">
        <v>10</v>
      </c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50"/>
      <c r="DN18" s="148">
        <v>11</v>
      </c>
      <c r="DO18" s="149"/>
      <c r="DP18" s="149"/>
      <c r="DQ18" s="149"/>
      <c r="DR18" s="149"/>
      <c r="DS18" s="149"/>
      <c r="DT18" s="149"/>
      <c r="DU18" s="149"/>
      <c r="DV18" s="149"/>
      <c r="DW18" s="149"/>
      <c r="DX18" s="150"/>
      <c r="DY18" s="148">
        <v>12</v>
      </c>
      <c r="DZ18" s="149"/>
      <c r="EA18" s="149"/>
      <c r="EB18" s="149"/>
      <c r="EC18" s="149"/>
      <c r="ED18" s="149"/>
      <c r="EE18" s="149"/>
      <c r="EF18" s="149"/>
      <c r="EG18" s="149"/>
      <c r="EH18" s="149"/>
      <c r="EI18" s="150"/>
      <c r="EJ18" s="148">
        <v>13</v>
      </c>
      <c r="EK18" s="149"/>
      <c r="EL18" s="149"/>
      <c r="EM18" s="149"/>
      <c r="EN18" s="149"/>
      <c r="EO18" s="149"/>
      <c r="EP18" s="149"/>
      <c r="EQ18" s="149"/>
      <c r="ER18" s="149"/>
      <c r="ES18" s="149"/>
      <c r="ET18" s="150"/>
      <c r="EU18" s="148">
        <v>14</v>
      </c>
      <c r="EV18" s="149"/>
      <c r="EW18" s="149"/>
      <c r="EX18" s="149"/>
      <c r="EY18" s="149"/>
      <c r="EZ18" s="149"/>
      <c r="FA18" s="149"/>
      <c r="FB18" s="149"/>
      <c r="FC18" s="149"/>
      <c r="FD18" s="149"/>
      <c r="FE18" s="150"/>
    </row>
    <row r="19" spans="1:161" s="16" customFormat="1" ht="13.5">
      <c r="A19" s="54" t="s">
        <v>159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63" t="s">
        <v>140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82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N19" s="82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4"/>
      <c r="AZ19" s="82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4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4"/>
      <c r="BX19" s="63" t="s">
        <v>103</v>
      </c>
      <c r="BY19" s="64"/>
      <c r="BZ19" s="64"/>
      <c r="CA19" s="64"/>
      <c r="CB19" s="64"/>
      <c r="CC19" s="64"/>
      <c r="CD19" s="64"/>
      <c r="CE19" s="64"/>
      <c r="CF19" s="64"/>
      <c r="CG19" s="64"/>
      <c r="CH19" s="65"/>
      <c r="CI19" s="63" t="s">
        <v>64</v>
      </c>
      <c r="CJ19" s="64"/>
      <c r="CK19" s="64"/>
      <c r="CL19" s="64"/>
      <c r="CM19" s="64"/>
      <c r="CN19" s="64"/>
      <c r="CO19" s="64"/>
      <c r="CP19" s="64"/>
      <c r="CQ19" s="64"/>
      <c r="CR19" s="64"/>
      <c r="CS19" s="65"/>
      <c r="CT19" s="100" t="s">
        <v>65</v>
      </c>
      <c r="CU19" s="101"/>
      <c r="CV19" s="101"/>
      <c r="CW19" s="101"/>
      <c r="CX19" s="101"/>
      <c r="CY19" s="101"/>
      <c r="CZ19" s="101"/>
      <c r="DA19" s="102"/>
      <c r="DB19" s="136">
        <f>45/185211*1000</f>
        <v>0.2429661305214053</v>
      </c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8"/>
      <c r="DN19" s="245">
        <f>38/185211*1000</f>
        <v>0.2051713991069645</v>
      </c>
      <c r="DO19" s="246"/>
      <c r="DP19" s="246"/>
      <c r="DQ19" s="246"/>
      <c r="DR19" s="246"/>
      <c r="DS19" s="246"/>
      <c r="DT19" s="246"/>
      <c r="DU19" s="246"/>
      <c r="DV19" s="246"/>
      <c r="DW19" s="246"/>
      <c r="DX19" s="247"/>
      <c r="DY19" s="127">
        <v>0.02</v>
      </c>
      <c r="DZ19" s="128"/>
      <c r="EA19" s="128"/>
      <c r="EB19" s="128"/>
      <c r="EC19" s="128"/>
      <c r="ED19" s="128"/>
      <c r="EE19" s="128"/>
      <c r="EF19" s="128"/>
      <c r="EG19" s="128"/>
      <c r="EH19" s="128"/>
      <c r="EI19" s="129"/>
      <c r="EJ19" s="82">
        <v>0</v>
      </c>
      <c r="EK19" s="83"/>
      <c r="EL19" s="83"/>
      <c r="EM19" s="83"/>
      <c r="EN19" s="83"/>
      <c r="EO19" s="83"/>
      <c r="EP19" s="83"/>
      <c r="EQ19" s="83"/>
      <c r="ER19" s="83"/>
      <c r="ES19" s="83"/>
      <c r="ET19" s="84"/>
      <c r="EU19" s="63"/>
      <c r="EV19" s="64"/>
      <c r="EW19" s="64"/>
      <c r="EX19" s="64"/>
      <c r="EY19" s="64"/>
      <c r="EZ19" s="64"/>
      <c r="FA19" s="64"/>
      <c r="FB19" s="64"/>
      <c r="FC19" s="64"/>
      <c r="FD19" s="64"/>
      <c r="FE19" s="65"/>
    </row>
    <row r="20" spans="1:161" s="16" customFormat="1" ht="13.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6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8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7"/>
      <c r="AN20" s="85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7"/>
      <c r="AZ20" s="85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7"/>
      <c r="BL20" s="85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7"/>
      <c r="BX20" s="66"/>
      <c r="BY20" s="67"/>
      <c r="BZ20" s="67"/>
      <c r="CA20" s="67"/>
      <c r="CB20" s="67"/>
      <c r="CC20" s="67"/>
      <c r="CD20" s="67"/>
      <c r="CE20" s="67"/>
      <c r="CF20" s="67"/>
      <c r="CG20" s="67"/>
      <c r="CH20" s="68"/>
      <c r="CI20" s="66"/>
      <c r="CJ20" s="67"/>
      <c r="CK20" s="67"/>
      <c r="CL20" s="67"/>
      <c r="CM20" s="67"/>
      <c r="CN20" s="67"/>
      <c r="CO20" s="67"/>
      <c r="CP20" s="67"/>
      <c r="CQ20" s="67"/>
      <c r="CR20" s="67"/>
      <c r="CS20" s="68"/>
      <c r="CT20" s="103"/>
      <c r="CU20" s="104"/>
      <c r="CV20" s="104"/>
      <c r="CW20" s="104"/>
      <c r="CX20" s="104"/>
      <c r="CY20" s="104"/>
      <c r="CZ20" s="104"/>
      <c r="DA20" s="105"/>
      <c r="DB20" s="139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1"/>
      <c r="DN20" s="248"/>
      <c r="DO20" s="249"/>
      <c r="DP20" s="249"/>
      <c r="DQ20" s="249"/>
      <c r="DR20" s="249"/>
      <c r="DS20" s="249"/>
      <c r="DT20" s="249"/>
      <c r="DU20" s="249"/>
      <c r="DV20" s="249"/>
      <c r="DW20" s="249"/>
      <c r="DX20" s="250"/>
      <c r="DY20" s="130"/>
      <c r="DZ20" s="131"/>
      <c r="EA20" s="131"/>
      <c r="EB20" s="131"/>
      <c r="EC20" s="131"/>
      <c r="ED20" s="131"/>
      <c r="EE20" s="131"/>
      <c r="EF20" s="131"/>
      <c r="EG20" s="131"/>
      <c r="EH20" s="131"/>
      <c r="EI20" s="132"/>
      <c r="EJ20" s="85"/>
      <c r="EK20" s="86"/>
      <c r="EL20" s="86"/>
      <c r="EM20" s="86"/>
      <c r="EN20" s="86"/>
      <c r="EO20" s="86"/>
      <c r="EP20" s="86"/>
      <c r="EQ20" s="86"/>
      <c r="ER20" s="86"/>
      <c r="ES20" s="86"/>
      <c r="ET20" s="87"/>
      <c r="EU20" s="66"/>
      <c r="EV20" s="67"/>
      <c r="EW20" s="67"/>
      <c r="EX20" s="67"/>
      <c r="EY20" s="67"/>
      <c r="EZ20" s="67"/>
      <c r="FA20" s="67"/>
      <c r="FB20" s="67"/>
      <c r="FC20" s="67"/>
      <c r="FD20" s="67"/>
      <c r="FE20" s="68"/>
    </row>
    <row r="21" spans="1:161" s="16" customFormat="1" ht="67.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1"/>
      <c r="AB21" s="88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90"/>
      <c r="AN21" s="88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0"/>
      <c r="AZ21" s="88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90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90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1"/>
      <c r="CI21" s="69"/>
      <c r="CJ21" s="70"/>
      <c r="CK21" s="70"/>
      <c r="CL21" s="70"/>
      <c r="CM21" s="70"/>
      <c r="CN21" s="70"/>
      <c r="CO21" s="70"/>
      <c r="CP21" s="70"/>
      <c r="CQ21" s="70"/>
      <c r="CR21" s="70"/>
      <c r="CS21" s="71"/>
      <c r="CT21" s="106"/>
      <c r="CU21" s="107"/>
      <c r="CV21" s="107"/>
      <c r="CW21" s="107"/>
      <c r="CX21" s="107"/>
      <c r="CY21" s="107"/>
      <c r="CZ21" s="107"/>
      <c r="DA21" s="108"/>
      <c r="DB21" s="142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4"/>
      <c r="DN21" s="251"/>
      <c r="DO21" s="252"/>
      <c r="DP21" s="252"/>
      <c r="DQ21" s="252"/>
      <c r="DR21" s="252"/>
      <c r="DS21" s="252"/>
      <c r="DT21" s="252"/>
      <c r="DU21" s="252"/>
      <c r="DV21" s="252"/>
      <c r="DW21" s="252"/>
      <c r="DX21" s="253"/>
      <c r="DY21" s="133"/>
      <c r="DZ21" s="134"/>
      <c r="EA21" s="134"/>
      <c r="EB21" s="134"/>
      <c r="EC21" s="134"/>
      <c r="ED21" s="134"/>
      <c r="EE21" s="134"/>
      <c r="EF21" s="134"/>
      <c r="EG21" s="134"/>
      <c r="EH21" s="134"/>
      <c r="EI21" s="135"/>
      <c r="EJ21" s="88"/>
      <c r="EK21" s="89"/>
      <c r="EL21" s="89"/>
      <c r="EM21" s="89"/>
      <c r="EN21" s="89"/>
      <c r="EO21" s="89"/>
      <c r="EP21" s="89"/>
      <c r="EQ21" s="89"/>
      <c r="ER21" s="89"/>
      <c r="ES21" s="89"/>
      <c r="ET21" s="90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1"/>
    </row>
    <row r="22" s="7" customFormat="1" ht="15"/>
    <row r="23" spans="1:174" s="7" customFormat="1" ht="15">
      <c r="A23" s="14" t="s">
        <v>26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="7" customFormat="1" ht="5.25" customHeight="1"/>
    <row r="25" spans="1:176" s="16" customFormat="1" ht="13.5" customHeight="1">
      <c r="A25" s="160" t="s">
        <v>91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/>
      <c r="P25" s="160" t="s">
        <v>86</v>
      </c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2"/>
      <c r="AZ25" s="160" t="s">
        <v>92</v>
      </c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2"/>
      <c r="BX25" s="200" t="s">
        <v>18</v>
      </c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2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</row>
    <row r="26" spans="1:176" s="16" customFormat="1" ht="32.25" customHeigh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3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5"/>
      <c r="AZ26" s="163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5"/>
      <c r="BX26" s="160" t="s">
        <v>93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2"/>
      <c r="CI26" s="257" t="s">
        <v>95</v>
      </c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9"/>
      <c r="DB26" s="160" t="s">
        <v>107</v>
      </c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2"/>
      <c r="DN26" s="160" t="s">
        <v>21</v>
      </c>
      <c r="DO26" s="161"/>
      <c r="DP26" s="161"/>
      <c r="DQ26" s="161"/>
      <c r="DR26" s="161"/>
      <c r="DS26" s="161"/>
      <c r="DT26" s="161"/>
      <c r="DU26" s="161"/>
      <c r="DV26" s="161"/>
      <c r="DW26" s="161"/>
      <c r="DX26" s="162"/>
      <c r="DY26" s="160" t="s">
        <v>99</v>
      </c>
      <c r="DZ26" s="161"/>
      <c r="EA26" s="161"/>
      <c r="EB26" s="161"/>
      <c r="EC26" s="161"/>
      <c r="ED26" s="161"/>
      <c r="EE26" s="161"/>
      <c r="EF26" s="161"/>
      <c r="EG26" s="161"/>
      <c r="EH26" s="161"/>
      <c r="EI26" s="162"/>
      <c r="EJ26" s="160" t="s">
        <v>34</v>
      </c>
      <c r="EK26" s="161"/>
      <c r="EL26" s="161"/>
      <c r="EM26" s="161"/>
      <c r="EN26" s="161"/>
      <c r="EO26" s="161"/>
      <c r="EP26" s="161"/>
      <c r="EQ26" s="161"/>
      <c r="ER26" s="161"/>
      <c r="ES26" s="161"/>
      <c r="ET26" s="162"/>
      <c r="EU26" s="160" t="s">
        <v>35</v>
      </c>
      <c r="EV26" s="161"/>
      <c r="EW26" s="161"/>
      <c r="EX26" s="161"/>
      <c r="EY26" s="161"/>
      <c r="EZ26" s="161"/>
      <c r="FA26" s="161"/>
      <c r="FB26" s="161"/>
      <c r="FC26" s="161"/>
      <c r="FD26" s="161"/>
      <c r="FE26" s="162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</row>
    <row r="27" spans="1:176" s="16" customFormat="1" ht="4.5" customHeight="1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313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5"/>
      <c r="AZ27" s="217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9"/>
      <c r="BX27" s="163"/>
      <c r="BY27" s="164"/>
      <c r="BZ27" s="164"/>
      <c r="CA27" s="164"/>
      <c r="CB27" s="164"/>
      <c r="CC27" s="164"/>
      <c r="CD27" s="164"/>
      <c r="CE27" s="164"/>
      <c r="CF27" s="164"/>
      <c r="CG27" s="164"/>
      <c r="CH27" s="165"/>
      <c r="CI27" s="160" t="s">
        <v>12</v>
      </c>
      <c r="CJ27" s="161"/>
      <c r="CK27" s="161"/>
      <c r="CL27" s="161"/>
      <c r="CM27" s="161"/>
      <c r="CN27" s="161"/>
      <c r="CO27" s="161"/>
      <c r="CP27" s="161"/>
      <c r="CQ27" s="161"/>
      <c r="CR27" s="161"/>
      <c r="CS27" s="162"/>
      <c r="CT27" s="160" t="s">
        <v>82</v>
      </c>
      <c r="CU27" s="161"/>
      <c r="CV27" s="161"/>
      <c r="CW27" s="161"/>
      <c r="CX27" s="161"/>
      <c r="CY27" s="161"/>
      <c r="CZ27" s="161"/>
      <c r="DA27" s="162"/>
      <c r="DB27" s="163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5"/>
      <c r="DN27" s="163"/>
      <c r="DO27" s="164"/>
      <c r="DP27" s="164"/>
      <c r="DQ27" s="164"/>
      <c r="DR27" s="164"/>
      <c r="DS27" s="164"/>
      <c r="DT27" s="164"/>
      <c r="DU27" s="164"/>
      <c r="DV27" s="164"/>
      <c r="DW27" s="164"/>
      <c r="DX27" s="165"/>
      <c r="DY27" s="163"/>
      <c r="DZ27" s="164"/>
      <c r="EA27" s="164"/>
      <c r="EB27" s="164"/>
      <c r="EC27" s="164"/>
      <c r="ED27" s="164"/>
      <c r="EE27" s="164"/>
      <c r="EF27" s="164"/>
      <c r="EG27" s="164"/>
      <c r="EH27" s="164"/>
      <c r="EI27" s="165"/>
      <c r="EJ27" s="163"/>
      <c r="EK27" s="164"/>
      <c r="EL27" s="164"/>
      <c r="EM27" s="164"/>
      <c r="EN27" s="164"/>
      <c r="EO27" s="164"/>
      <c r="EP27" s="164"/>
      <c r="EQ27" s="164"/>
      <c r="ER27" s="164"/>
      <c r="ES27" s="164"/>
      <c r="ET27" s="165"/>
      <c r="EU27" s="163"/>
      <c r="EV27" s="164"/>
      <c r="EW27" s="164"/>
      <c r="EX27" s="164"/>
      <c r="EY27" s="164"/>
      <c r="EZ27" s="164"/>
      <c r="FA27" s="164"/>
      <c r="FB27" s="164"/>
      <c r="FC27" s="164"/>
      <c r="FD27" s="164"/>
      <c r="FE27" s="165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</row>
    <row r="28" spans="1:176" s="16" customFormat="1" ht="37.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1"/>
      <c r="P28" s="177" t="s">
        <v>13</v>
      </c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9"/>
      <c r="AB28" s="177" t="s">
        <v>13</v>
      </c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9"/>
      <c r="AN28" s="177" t="s">
        <v>13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9"/>
      <c r="AZ28" s="177" t="s">
        <v>13</v>
      </c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9"/>
      <c r="BL28" s="177" t="s">
        <v>13</v>
      </c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9"/>
      <c r="BX28" s="169"/>
      <c r="BY28" s="170"/>
      <c r="BZ28" s="170"/>
      <c r="CA28" s="170"/>
      <c r="CB28" s="170"/>
      <c r="CC28" s="170"/>
      <c r="CD28" s="170"/>
      <c r="CE28" s="170"/>
      <c r="CF28" s="170"/>
      <c r="CG28" s="170"/>
      <c r="CH28" s="171"/>
      <c r="CI28" s="169"/>
      <c r="CJ28" s="170"/>
      <c r="CK28" s="170"/>
      <c r="CL28" s="170"/>
      <c r="CM28" s="170"/>
      <c r="CN28" s="170"/>
      <c r="CO28" s="170"/>
      <c r="CP28" s="170"/>
      <c r="CQ28" s="170"/>
      <c r="CR28" s="170"/>
      <c r="CS28" s="171"/>
      <c r="CT28" s="169"/>
      <c r="CU28" s="170"/>
      <c r="CV28" s="170"/>
      <c r="CW28" s="170"/>
      <c r="CX28" s="170"/>
      <c r="CY28" s="170"/>
      <c r="CZ28" s="170"/>
      <c r="DA28" s="171"/>
      <c r="DB28" s="169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1"/>
      <c r="DN28" s="169"/>
      <c r="DO28" s="170"/>
      <c r="DP28" s="170"/>
      <c r="DQ28" s="170"/>
      <c r="DR28" s="170"/>
      <c r="DS28" s="170"/>
      <c r="DT28" s="170"/>
      <c r="DU28" s="170"/>
      <c r="DV28" s="170"/>
      <c r="DW28" s="170"/>
      <c r="DX28" s="171"/>
      <c r="DY28" s="169"/>
      <c r="DZ28" s="170"/>
      <c r="EA28" s="170"/>
      <c r="EB28" s="170"/>
      <c r="EC28" s="170"/>
      <c r="ED28" s="170"/>
      <c r="EE28" s="170"/>
      <c r="EF28" s="170"/>
      <c r="EG28" s="170"/>
      <c r="EH28" s="170"/>
      <c r="EI28" s="171"/>
      <c r="EJ28" s="169"/>
      <c r="EK28" s="170"/>
      <c r="EL28" s="170"/>
      <c r="EM28" s="170"/>
      <c r="EN28" s="170"/>
      <c r="EO28" s="170"/>
      <c r="EP28" s="170"/>
      <c r="EQ28" s="170"/>
      <c r="ER28" s="170"/>
      <c r="ES28" s="170"/>
      <c r="ET28" s="171"/>
      <c r="EU28" s="169"/>
      <c r="EV28" s="170"/>
      <c r="EW28" s="170"/>
      <c r="EX28" s="170"/>
      <c r="EY28" s="170"/>
      <c r="EZ28" s="170"/>
      <c r="FA28" s="170"/>
      <c r="FB28" s="170"/>
      <c r="FC28" s="170"/>
      <c r="FD28" s="170"/>
      <c r="FE28" s="171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</row>
    <row r="29" spans="1:176" s="26" customFormat="1" ht="13.5">
      <c r="A29" s="148">
        <v>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  <c r="P29" s="148">
        <v>2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50"/>
      <c r="AB29" s="148">
        <v>3</v>
      </c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50"/>
      <c r="AN29" s="148">
        <v>4</v>
      </c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50"/>
      <c r="AZ29" s="148">
        <v>5</v>
      </c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48">
        <v>6</v>
      </c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50"/>
      <c r="BX29" s="148">
        <v>7</v>
      </c>
      <c r="BY29" s="149"/>
      <c r="BZ29" s="149"/>
      <c r="CA29" s="149"/>
      <c r="CB29" s="149"/>
      <c r="CC29" s="149"/>
      <c r="CD29" s="149"/>
      <c r="CE29" s="149"/>
      <c r="CF29" s="149"/>
      <c r="CG29" s="149"/>
      <c r="CH29" s="150"/>
      <c r="CI29" s="148">
        <v>8</v>
      </c>
      <c r="CJ29" s="149"/>
      <c r="CK29" s="149"/>
      <c r="CL29" s="149"/>
      <c r="CM29" s="149"/>
      <c r="CN29" s="149"/>
      <c r="CO29" s="149"/>
      <c r="CP29" s="149"/>
      <c r="CQ29" s="149"/>
      <c r="CR29" s="149"/>
      <c r="CS29" s="150"/>
      <c r="CT29" s="148">
        <v>9</v>
      </c>
      <c r="CU29" s="149"/>
      <c r="CV29" s="149"/>
      <c r="CW29" s="149"/>
      <c r="CX29" s="149"/>
      <c r="CY29" s="149"/>
      <c r="CZ29" s="149"/>
      <c r="DA29" s="150"/>
      <c r="DB29" s="148">
        <v>10</v>
      </c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50"/>
      <c r="DN29" s="148">
        <v>11</v>
      </c>
      <c r="DO29" s="149"/>
      <c r="DP29" s="149"/>
      <c r="DQ29" s="149"/>
      <c r="DR29" s="149"/>
      <c r="DS29" s="149"/>
      <c r="DT29" s="149"/>
      <c r="DU29" s="149"/>
      <c r="DV29" s="149"/>
      <c r="DW29" s="149"/>
      <c r="DX29" s="150"/>
      <c r="DY29" s="148">
        <v>12</v>
      </c>
      <c r="DZ29" s="149"/>
      <c r="EA29" s="149"/>
      <c r="EB29" s="149"/>
      <c r="EC29" s="149"/>
      <c r="ED29" s="149"/>
      <c r="EE29" s="149"/>
      <c r="EF29" s="149"/>
      <c r="EG29" s="149"/>
      <c r="EH29" s="149"/>
      <c r="EI29" s="150"/>
      <c r="EJ29" s="148">
        <v>13</v>
      </c>
      <c r="EK29" s="149"/>
      <c r="EL29" s="149"/>
      <c r="EM29" s="149"/>
      <c r="EN29" s="149"/>
      <c r="EO29" s="149"/>
      <c r="EP29" s="149"/>
      <c r="EQ29" s="149"/>
      <c r="ER29" s="149"/>
      <c r="ES29" s="149"/>
      <c r="ET29" s="150"/>
      <c r="EU29" s="148">
        <v>14</v>
      </c>
      <c r="EV29" s="149"/>
      <c r="EW29" s="149"/>
      <c r="EX29" s="149"/>
      <c r="EY29" s="149"/>
      <c r="EZ29" s="149"/>
      <c r="FA29" s="149"/>
      <c r="FB29" s="149"/>
      <c r="FC29" s="149"/>
      <c r="FD29" s="149"/>
      <c r="FE29" s="150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</row>
    <row r="30" spans="1:176" s="16" customFormat="1" ht="12.75" customHeight="1">
      <c r="A30" s="54" t="s">
        <v>159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63" t="s">
        <v>140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B30" s="63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5"/>
      <c r="AN30" s="82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4"/>
      <c r="AZ30" s="82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4"/>
      <c r="BL30" s="82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4"/>
      <c r="BX30" s="63" t="s">
        <v>72</v>
      </c>
      <c r="BY30" s="64"/>
      <c r="BZ30" s="64"/>
      <c r="CA30" s="64"/>
      <c r="CB30" s="64"/>
      <c r="CC30" s="64"/>
      <c r="CD30" s="64"/>
      <c r="CE30" s="64"/>
      <c r="CF30" s="64"/>
      <c r="CG30" s="64"/>
      <c r="CH30" s="65"/>
      <c r="CI30" s="63" t="s">
        <v>64</v>
      </c>
      <c r="CJ30" s="64"/>
      <c r="CK30" s="64"/>
      <c r="CL30" s="64"/>
      <c r="CM30" s="64"/>
      <c r="CN30" s="64"/>
      <c r="CO30" s="64"/>
      <c r="CP30" s="64"/>
      <c r="CQ30" s="64"/>
      <c r="CR30" s="64"/>
      <c r="CS30" s="65"/>
      <c r="CT30" s="100" t="s">
        <v>65</v>
      </c>
      <c r="CU30" s="101"/>
      <c r="CV30" s="101"/>
      <c r="CW30" s="101"/>
      <c r="CX30" s="101"/>
      <c r="CY30" s="101"/>
      <c r="CZ30" s="101"/>
      <c r="DA30" s="102"/>
      <c r="DB30" s="82">
        <v>45</v>
      </c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4"/>
      <c r="DN30" s="236">
        <v>38</v>
      </c>
      <c r="DO30" s="237"/>
      <c r="DP30" s="237"/>
      <c r="DQ30" s="237"/>
      <c r="DR30" s="237"/>
      <c r="DS30" s="237"/>
      <c r="DT30" s="237"/>
      <c r="DU30" s="237"/>
      <c r="DV30" s="237"/>
      <c r="DW30" s="237"/>
      <c r="DX30" s="238"/>
      <c r="DY30" s="136">
        <v>4.5</v>
      </c>
      <c r="DZ30" s="137"/>
      <c r="EA30" s="137"/>
      <c r="EB30" s="137"/>
      <c r="EC30" s="137"/>
      <c r="ED30" s="137"/>
      <c r="EE30" s="137"/>
      <c r="EF30" s="137"/>
      <c r="EG30" s="137"/>
      <c r="EH30" s="137"/>
      <c r="EI30" s="138"/>
      <c r="EJ30" s="82">
        <v>0</v>
      </c>
      <c r="EK30" s="83"/>
      <c r="EL30" s="83"/>
      <c r="EM30" s="83"/>
      <c r="EN30" s="83"/>
      <c r="EO30" s="83"/>
      <c r="EP30" s="83"/>
      <c r="EQ30" s="83"/>
      <c r="ER30" s="83"/>
      <c r="ES30" s="83"/>
      <c r="ET30" s="84"/>
      <c r="EU30" s="63"/>
      <c r="EV30" s="64"/>
      <c r="EW30" s="64"/>
      <c r="EX30" s="64"/>
      <c r="EY30" s="64"/>
      <c r="EZ30" s="64"/>
      <c r="FA30" s="64"/>
      <c r="FB30" s="64"/>
      <c r="FC30" s="64"/>
      <c r="FD30" s="64"/>
      <c r="FE30" s="65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</row>
    <row r="31" spans="1:176" s="16" customFormat="1" ht="13.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66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8"/>
      <c r="AB31" s="66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85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7"/>
      <c r="AZ31" s="85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7"/>
      <c r="BL31" s="85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7"/>
      <c r="BX31" s="66"/>
      <c r="BY31" s="67"/>
      <c r="BZ31" s="67"/>
      <c r="CA31" s="67"/>
      <c r="CB31" s="67"/>
      <c r="CC31" s="67"/>
      <c r="CD31" s="67"/>
      <c r="CE31" s="67"/>
      <c r="CF31" s="67"/>
      <c r="CG31" s="67"/>
      <c r="CH31" s="68"/>
      <c r="CI31" s="66"/>
      <c r="CJ31" s="67"/>
      <c r="CK31" s="67"/>
      <c r="CL31" s="67"/>
      <c r="CM31" s="67"/>
      <c r="CN31" s="67"/>
      <c r="CO31" s="67"/>
      <c r="CP31" s="67"/>
      <c r="CQ31" s="67"/>
      <c r="CR31" s="67"/>
      <c r="CS31" s="68"/>
      <c r="CT31" s="103"/>
      <c r="CU31" s="104"/>
      <c r="CV31" s="104"/>
      <c r="CW31" s="104"/>
      <c r="CX31" s="104"/>
      <c r="CY31" s="104"/>
      <c r="CZ31" s="104"/>
      <c r="DA31" s="105"/>
      <c r="DB31" s="85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7"/>
      <c r="DN31" s="239"/>
      <c r="DO31" s="240"/>
      <c r="DP31" s="240"/>
      <c r="DQ31" s="240"/>
      <c r="DR31" s="240"/>
      <c r="DS31" s="240"/>
      <c r="DT31" s="240"/>
      <c r="DU31" s="240"/>
      <c r="DV31" s="240"/>
      <c r="DW31" s="240"/>
      <c r="DX31" s="241"/>
      <c r="DY31" s="139"/>
      <c r="DZ31" s="140"/>
      <c r="EA31" s="140"/>
      <c r="EB31" s="140"/>
      <c r="EC31" s="140"/>
      <c r="ED31" s="140"/>
      <c r="EE31" s="140"/>
      <c r="EF31" s="140"/>
      <c r="EG31" s="140"/>
      <c r="EH31" s="140"/>
      <c r="EI31" s="141"/>
      <c r="EJ31" s="85"/>
      <c r="EK31" s="86"/>
      <c r="EL31" s="86"/>
      <c r="EM31" s="86"/>
      <c r="EN31" s="86"/>
      <c r="EO31" s="86"/>
      <c r="EP31" s="86"/>
      <c r="EQ31" s="86"/>
      <c r="ER31" s="86"/>
      <c r="ES31" s="86"/>
      <c r="ET31" s="87"/>
      <c r="EU31" s="66"/>
      <c r="EV31" s="67"/>
      <c r="EW31" s="67"/>
      <c r="EX31" s="67"/>
      <c r="EY31" s="67"/>
      <c r="EZ31" s="67"/>
      <c r="FA31" s="67"/>
      <c r="FB31" s="67"/>
      <c r="FC31" s="67"/>
      <c r="FD31" s="67"/>
      <c r="FE31" s="68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</row>
    <row r="32" spans="1:176" s="16" customFormat="1" ht="10.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66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  <c r="AB32" s="66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85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7"/>
      <c r="AZ32" s="85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7"/>
      <c r="BL32" s="85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7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1"/>
      <c r="CI32" s="69"/>
      <c r="CJ32" s="70"/>
      <c r="CK32" s="70"/>
      <c r="CL32" s="70"/>
      <c r="CM32" s="70"/>
      <c r="CN32" s="70"/>
      <c r="CO32" s="70"/>
      <c r="CP32" s="70"/>
      <c r="CQ32" s="70"/>
      <c r="CR32" s="70"/>
      <c r="CS32" s="71"/>
      <c r="CT32" s="106"/>
      <c r="CU32" s="107"/>
      <c r="CV32" s="107"/>
      <c r="CW32" s="107"/>
      <c r="CX32" s="107"/>
      <c r="CY32" s="107"/>
      <c r="CZ32" s="107"/>
      <c r="DA32" s="108"/>
      <c r="DB32" s="88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90"/>
      <c r="DN32" s="242"/>
      <c r="DO32" s="243"/>
      <c r="DP32" s="243"/>
      <c r="DQ32" s="243"/>
      <c r="DR32" s="243"/>
      <c r="DS32" s="243"/>
      <c r="DT32" s="243"/>
      <c r="DU32" s="243"/>
      <c r="DV32" s="243"/>
      <c r="DW32" s="243"/>
      <c r="DX32" s="244"/>
      <c r="DY32" s="142"/>
      <c r="DZ32" s="143"/>
      <c r="EA32" s="143"/>
      <c r="EB32" s="143"/>
      <c r="EC32" s="143"/>
      <c r="ED32" s="143"/>
      <c r="EE32" s="143"/>
      <c r="EF32" s="143"/>
      <c r="EG32" s="143"/>
      <c r="EH32" s="143"/>
      <c r="EI32" s="144"/>
      <c r="EJ32" s="88"/>
      <c r="EK32" s="89"/>
      <c r="EL32" s="89"/>
      <c r="EM32" s="89"/>
      <c r="EN32" s="89"/>
      <c r="EO32" s="89"/>
      <c r="EP32" s="89"/>
      <c r="EQ32" s="89"/>
      <c r="ER32" s="89"/>
      <c r="ES32" s="89"/>
      <c r="ET32" s="90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1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</row>
    <row r="33" spans="1:161" s="23" customFormat="1" ht="15.75" customHeight="1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8"/>
      <c r="AB33" s="66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85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7"/>
      <c r="AZ33" s="85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7"/>
      <c r="BL33" s="85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63" t="s">
        <v>141</v>
      </c>
      <c r="BY33" s="64"/>
      <c r="BZ33" s="64"/>
      <c r="CA33" s="64"/>
      <c r="CB33" s="64"/>
      <c r="CC33" s="64"/>
      <c r="CD33" s="64"/>
      <c r="CE33" s="64"/>
      <c r="CF33" s="64"/>
      <c r="CG33" s="64"/>
      <c r="CH33" s="65"/>
      <c r="CI33" s="63" t="s">
        <v>68</v>
      </c>
      <c r="CJ33" s="64"/>
      <c r="CK33" s="64"/>
      <c r="CL33" s="64"/>
      <c r="CM33" s="64"/>
      <c r="CN33" s="64"/>
      <c r="CO33" s="64"/>
      <c r="CP33" s="64"/>
      <c r="CQ33" s="64"/>
      <c r="CR33" s="64"/>
      <c r="CS33" s="65"/>
      <c r="CT33" s="100" t="s">
        <v>69</v>
      </c>
      <c r="CU33" s="101"/>
      <c r="CV33" s="101"/>
      <c r="CW33" s="101"/>
      <c r="CX33" s="101"/>
      <c r="CY33" s="101"/>
      <c r="CZ33" s="101"/>
      <c r="DA33" s="102"/>
      <c r="DB33" s="82">
        <v>52500</v>
      </c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4"/>
      <c r="DN33" s="236">
        <v>40543</v>
      </c>
      <c r="DO33" s="237"/>
      <c r="DP33" s="237"/>
      <c r="DQ33" s="237"/>
      <c r="DR33" s="237"/>
      <c r="DS33" s="237"/>
      <c r="DT33" s="237"/>
      <c r="DU33" s="237"/>
      <c r="DV33" s="237"/>
      <c r="DW33" s="237"/>
      <c r="DX33" s="238"/>
      <c r="DY33" s="91">
        <v>5250</v>
      </c>
      <c r="DZ33" s="92"/>
      <c r="EA33" s="92"/>
      <c r="EB33" s="92"/>
      <c r="EC33" s="92"/>
      <c r="ED33" s="92"/>
      <c r="EE33" s="92"/>
      <c r="EF33" s="92"/>
      <c r="EG33" s="92"/>
      <c r="EH33" s="92"/>
      <c r="EI33" s="93"/>
      <c r="EJ33" s="82">
        <v>0</v>
      </c>
      <c r="EK33" s="83"/>
      <c r="EL33" s="83"/>
      <c r="EM33" s="83"/>
      <c r="EN33" s="83"/>
      <c r="EO33" s="83"/>
      <c r="EP33" s="83"/>
      <c r="EQ33" s="83"/>
      <c r="ER33" s="83"/>
      <c r="ES33" s="83"/>
      <c r="ET33" s="84"/>
      <c r="EU33" s="63"/>
      <c r="EV33" s="64"/>
      <c r="EW33" s="64"/>
      <c r="EX33" s="64"/>
      <c r="EY33" s="64"/>
      <c r="EZ33" s="64"/>
      <c r="FA33" s="64"/>
      <c r="FB33" s="64"/>
      <c r="FC33" s="64"/>
      <c r="FD33" s="64"/>
      <c r="FE33" s="65"/>
    </row>
    <row r="34" spans="1:161" s="19" customFormat="1" ht="15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8"/>
      <c r="AB34" s="66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85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7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7"/>
      <c r="BL34" s="85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66"/>
      <c r="BY34" s="67"/>
      <c r="BZ34" s="67"/>
      <c r="CA34" s="67"/>
      <c r="CB34" s="67"/>
      <c r="CC34" s="67"/>
      <c r="CD34" s="67"/>
      <c r="CE34" s="67"/>
      <c r="CF34" s="67"/>
      <c r="CG34" s="67"/>
      <c r="CH34" s="68"/>
      <c r="CI34" s="66"/>
      <c r="CJ34" s="67"/>
      <c r="CK34" s="67"/>
      <c r="CL34" s="67"/>
      <c r="CM34" s="67"/>
      <c r="CN34" s="67"/>
      <c r="CO34" s="67"/>
      <c r="CP34" s="67"/>
      <c r="CQ34" s="67"/>
      <c r="CR34" s="67"/>
      <c r="CS34" s="68"/>
      <c r="CT34" s="103"/>
      <c r="CU34" s="104"/>
      <c r="CV34" s="104"/>
      <c r="CW34" s="104"/>
      <c r="CX34" s="104"/>
      <c r="CY34" s="104"/>
      <c r="CZ34" s="104"/>
      <c r="DA34" s="105"/>
      <c r="DB34" s="85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7"/>
      <c r="DN34" s="239"/>
      <c r="DO34" s="240"/>
      <c r="DP34" s="240"/>
      <c r="DQ34" s="240"/>
      <c r="DR34" s="240"/>
      <c r="DS34" s="240"/>
      <c r="DT34" s="240"/>
      <c r="DU34" s="240"/>
      <c r="DV34" s="240"/>
      <c r="DW34" s="240"/>
      <c r="DX34" s="241"/>
      <c r="DY34" s="94"/>
      <c r="DZ34" s="95"/>
      <c r="EA34" s="95"/>
      <c r="EB34" s="95"/>
      <c r="EC34" s="95"/>
      <c r="ED34" s="95"/>
      <c r="EE34" s="95"/>
      <c r="EF34" s="95"/>
      <c r="EG34" s="95"/>
      <c r="EH34" s="95"/>
      <c r="EI34" s="96"/>
      <c r="EJ34" s="85"/>
      <c r="EK34" s="86"/>
      <c r="EL34" s="86"/>
      <c r="EM34" s="86"/>
      <c r="EN34" s="86"/>
      <c r="EO34" s="86"/>
      <c r="EP34" s="86"/>
      <c r="EQ34" s="86"/>
      <c r="ER34" s="86"/>
      <c r="ES34" s="86"/>
      <c r="ET34" s="87"/>
      <c r="EU34" s="66"/>
      <c r="EV34" s="67"/>
      <c r="EW34" s="67"/>
      <c r="EX34" s="67"/>
      <c r="EY34" s="67"/>
      <c r="EZ34" s="67"/>
      <c r="FA34" s="67"/>
      <c r="FB34" s="67"/>
      <c r="FC34" s="67"/>
      <c r="FD34" s="67"/>
      <c r="FE34" s="68"/>
    </row>
    <row r="35" spans="1:161" s="19" customFormat="1" ht="3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1"/>
      <c r="AB35" s="69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88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90"/>
      <c r="AZ35" s="88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90"/>
      <c r="BL35" s="88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90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1"/>
      <c r="CI35" s="69"/>
      <c r="CJ35" s="70"/>
      <c r="CK35" s="70"/>
      <c r="CL35" s="70"/>
      <c r="CM35" s="70"/>
      <c r="CN35" s="70"/>
      <c r="CO35" s="70"/>
      <c r="CP35" s="70"/>
      <c r="CQ35" s="70"/>
      <c r="CR35" s="70"/>
      <c r="CS35" s="71"/>
      <c r="CT35" s="106"/>
      <c r="CU35" s="107"/>
      <c r="CV35" s="107"/>
      <c r="CW35" s="107"/>
      <c r="CX35" s="107"/>
      <c r="CY35" s="107"/>
      <c r="CZ35" s="107"/>
      <c r="DA35" s="108"/>
      <c r="DB35" s="88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90"/>
      <c r="DN35" s="242"/>
      <c r="DO35" s="243"/>
      <c r="DP35" s="243"/>
      <c r="DQ35" s="243"/>
      <c r="DR35" s="243"/>
      <c r="DS35" s="243"/>
      <c r="DT35" s="243"/>
      <c r="DU35" s="243"/>
      <c r="DV35" s="243"/>
      <c r="DW35" s="243"/>
      <c r="DX35" s="244"/>
      <c r="DY35" s="97"/>
      <c r="DZ35" s="98"/>
      <c r="EA35" s="98"/>
      <c r="EB35" s="98"/>
      <c r="EC35" s="98"/>
      <c r="ED35" s="98"/>
      <c r="EE35" s="98"/>
      <c r="EF35" s="98"/>
      <c r="EG35" s="98"/>
      <c r="EH35" s="98"/>
      <c r="EI35" s="99"/>
      <c r="EJ35" s="88"/>
      <c r="EK35" s="89"/>
      <c r="EL35" s="89"/>
      <c r="EM35" s="89"/>
      <c r="EN35" s="89"/>
      <c r="EO35" s="89"/>
      <c r="EP35" s="89"/>
      <c r="EQ35" s="89"/>
      <c r="ER35" s="89"/>
      <c r="ES35" s="89"/>
      <c r="ET35" s="90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1"/>
    </row>
    <row r="36" spans="1:161" s="19" customFormat="1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20" customFormat="1" ht="12.75" customHeight="1">
      <c r="A37" s="13" t="s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6" s="20" customFormat="1" ht="24" customHeight="1">
      <c r="A38" s="312" t="s">
        <v>37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2"/>
      <c r="DG38" s="312"/>
      <c r="DH38" s="312"/>
      <c r="DI38" s="312"/>
      <c r="DJ38" s="312"/>
      <c r="DK38" s="312"/>
      <c r="DL38" s="312"/>
      <c r="DM38" s="312"/>
      <c r="DN38" s="312"/>
      <c r="DO38" s="312"/>
      <c r="DP38" s="312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312"/>
      <c r="FB38" s="312"/>
      <c r="FC38" s="312"/>
      <c r="FD38" s="312"/>
      <c r="FE38" s="312"/>
      <c r="FF38" s="312"/>
      <c r="FG38" s="312"/>
      <c r="FH38" s="312"/>
      <c r="FI38" s="312"/>
      <c r="FJ38" s="312"/>
      <c r="FK38" s="312"/>
      <c r="FL38" s="312"/>
      <c r="FM38" s="312"/>
      <c r="FN38" s="312"/>
      <c r="FO38" s="312"/>
      <c r="FP38" s="312"/>
      <c r="FQ38" s="312"/>
      <c r="FR38" s="312"/>
      <c r="FS38" s="312"/>
      <c r="FT38" s="312"/>
    </row>
    <row r="39" spans="1:176" s="20" customFormat="1" ht="27" customHeight="1">
      <c r="A39" s="312" t="s">
        <v>38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312"/>
      <c r="FB39" s="312"/>
      <c r="FC39" s="312"/>
      <c r="FD39" s="312"/>
      <c r="FE39" s="312"/>
      <c r="FF39" s="312"/>
      <c r="FG39" s="312"/>
      <c r="FH39" s="312"/>
      <c r="FI39" s="312"/>
      <c r="FJ39" s="312"/>
      <c r="FK39" s="312"/>
      <c r="FL39" s="312"/>
      <c r="FM39" s="312"/>
      <c r="FN39" s="312"/>
      <c r="FO39" s="312"/>
      <c r="FP39" s="312"/>
      <c r="FQ39" s="312"/>
      <c r="FR39" s="312"/>
      <c r="FS39" s="312"/>
      <c r="FT39" s="312"/>
    </row>
    <row r="40" spans="1:161" s="20" customFormat="1" ht="17.25" customHeight="1">
      <c r="A40" s="13" t="s">
        <v>53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7">
    <mergeCell ref="A2:FE2"/>
    <mergeCell ref="CE4:CJ4"/>
    <mergeCell ref="AD6:DJ6"/>
    <mergeCell ref="ES6:FS8"/>
    <mergeCell ref="A7:DJ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CT19:DA21"/>
    <mergeCell ref="CI19:CS21"/>
    <mergeCell ref="DB19:DM21"/>
    <mergeCell ref="DN19:DX21"/>
    <mergeCell ref="A19:O21"/>
    <mergeCell ref="DY19:EI21"/>
    <mergeCell ref="P19:AA21"/>
    <mergeCell ref="AB19:AM21"/>
    <mergeCell ref="AN19:AY21"/>
    <mergeCell ref="AZ19:BK21"/>
    <mergeCell ref="A29:O29"/>
    <mergeCell ref="P29:AA29"/>
    <mergeCell ref="AB29:AM29"/>
    <mergeCell ref="AN29:AY29"/>
    <mergeCell ref="AZ29:BK29"/>
    <mergeCell ref="BL29:BW29"/>
    <mergeCell ref="A25:O28"/>
    <mergeCell ref="P25:AY27"/>
    <mergeCell ref="AZ25:BW27"/>
    <mergeCell ref="BX25:FE25"/>
    <mergeCell ref="P28:AA28"/>
    <mergeCell ref="AB28:AM28"/>
    <mergeCell ref="AN28:AY28"/>
    <mergeCell ref="AZ28:BK28"/>
    <mergeCell ref="BL28:BW28"/>
    <mergeCell ref="BX26:CH28"/>
    <mergeCell ref="CI26:DA26"/>
    <mergeCell ref="DB26:DM28"/>
    <mergeCell ref="DN26:DX28"/>
    <mergeCell ref="CI27:CS28"/>
    <mergeCell ref="CT27:DA28"/>
    <mergeCell ref="CT29:DA29"/>
    <mergeCell ref="DB29:DM29"/>
    <mergeCell ref="DN29:DX29"/>
    <mergeCell ref="DY29:EI29"/>
    <mergeCell ref="FF27:FQ28"/>
    <mergeCell ref="FR27:FT28"/>
    <mergeCell ref="DY26:EI28"/>
    <mergeCell ref="EJ26:ET28"/>
    <mergeCell ref="EU26:FE28"/>
    <mergeCell ref="FF25:FT26"/>
    <mergeCell ref="BL30:BW35"/>
    <mergeCell ref="BX30:CH32"/>
    <mergeCell ref="FF30:FQ30"/>
    <mergeCell ref="FR30:FT30"/>
    <mergeCell ref="EJ29:ET29"/>
    <mergeCell ref="EU29:FE29"/>
    <mergeCell ref="FF29:FQ29"/>
    <mergeCell ref="FR29:FT29"/>
    <mergeCell ref="BX29:CH29"/>
    <mergeCell ref="CI29:CS29"/>
    <mergeCell ref="EU33:FE35"/>
    <mergeCell ref="BX33:CH35"/>
    <mergeCell ref="CI33:CS35"/>
    <mergeCell ref="BL19:BW21"/>
    <mergeCell ref="BX19:CH21"/>
    <mergeCell ref="A30:O35"/>
    <mergeCell ref="P30:AA35"/>
    <mergeCell ref="AB30:AM35"/>
    <mergeCell ref="AN30:AY35"/>
    <mergeCell ref="AZ30:BK35"/>
    <mergeCell ref="DY33:EI35"/>
    <mergeCell ref="DN30:DX32"/>
    <mergeCell ref="DY30:EI32"/>
    <mergeCell ref="A38:FT38"/>
    <mergeCell ref="A39:FT39"/>
    <mergeCell ref="EJ30:ET32"/>
    <mergeCell ref="EU30:FE32"/>
    <mergeCell ref="FF32:FQ32"/>
    <mergeCell ref="FR32:FT32"/>
    <mergeCell ref="EJ33:ET35"/>
    <mergeCell ref="CI30:CS32"/>
    <mergeCell ref="CT30:DA32"/>
    <mergeCell ref="DB30:DM32"/>
    <mergeCell ref="CT33:DA35"/>
    <mergeCell ref="DB33:DM35"/>
    <mergeCell ref="DN33:DX35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40"/>
  <sheetViews>
    <sheetView view="pageBreakPreview" zoomScaleSheetLayoutView="100" zoomScalePageLayoutView="0" workbookViewId="0" topLeftCell="A10">
      <selection activeCell="DN19" sqref="DN19:DX21"/>
    </sheetView>
  </sheetViews>
  <sheetFormatPr defaultColWidth="0.875" defaultRowHeight="12" customHeight="1"/>
  <cols>
    <col min="1" max="1" width="2.375" style="1" customWidth="1"/>
    <col min="2" max="36" width="0.875" style="1" customWidth="1"/>
    <col min="37" max="37" width="2.00390625" style="1" customWidth="1"/>
    <col min="38" max="81" width="0.875" style="1" customWidth="1"/>
    <col min="82" max="82" width="9.375" style="1" customWidth="1"/>
    <col min="83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5" width="5.375" style="1" customWidth="1"/>
    <col min="176" max="177" width="0.875" style="1" hidden="1" customWidth="1"/>
    <col min="178" max="178" width="2.25390625" style="1" customWidth="1"/>
    <col min="179" max="16384" width="0.875" style="1" customWidth="1"/>
  </cols>
  <sheetData>
    <row r="1" s="5" customFormat="1" ht="3" customHeight="1"/>
    <row r="2" spans="1:176" s="7" customFormat="1" ht="17.25" customHeight="1">
      <c r="A2" s="146" t="s">
        <v>118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7" customFormat="1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7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8" t="s">
        <v>70</v>
      </c>
      <c r="CF4" s="188"/>
      <c r="CG4" s="188"/>
      <c r="CH4" s="188"/>
      <c r="CI4" s="188"/>
      <c r="CJ4" s="188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76" s="7" customFormat="1" ht="6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76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361" t="s">
        <v>136</v>
      </c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361"/>
      <c r="CD6" s="361"/>
      <c r="CE6" s="361"/>
      <c r="CF6" s="361"/>
      <c r="CG6" s="361"/>
      <c r="CH6" s="361"/>
      <c r="CI6" s="361"/>
      <c r="CJ6" s="361"/>
      <c r="CK6" s="361"/>
      <c r="CL6" s="361"/>
      <c r="CM6" s="361"/>
      <c r="CN6" s="361"/>
      <c r="CO6" s="361"/>
      <c r="CP6" s="361"/>
      <c r="CQ6" s="361"/>
      <c r="CR6" s="361"/>
      <c r="CS6" s="361"/>
      <c r="CT6" s="361"/>
      <c r="CU6" s="361"/>
      <c r="CV6" s="361"/>
      <c r="CW6" s="361"/>
      <c r="CX6" s="361"/>
      <c r="CY6" s="361"/>
      <c r="CZ6" s="361"/>
      <c r="DA6" s="361"/>
      <c r="DB6" s="361"/>
      <c r="DC6" s="361"/>
      <c r="DD6" s="361"/>
      <c r="DE6" s="361"/>
      <c r="DF6" s="361"/>
      <c r="DG6" s="361"/>
      <c r="DH6" s="361"/>
      <c r="DI6" s="361"/>
      <c r="DJ6" s="361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223" t="s">
        <v>158</v>
      </c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5"/>
    </row>
    <row r="7" spans="1:176" s="7" customFormat="1" ht="15">
      <c r="A7" s="361" t="s">
        <v>154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/>
      <c r="DH7" s="361"/>
      <c r="DI7" s="361"/>
      <c r="DJ7" s="361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226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8"/>
    </row>
    <row r="8" spans="1:176" s="7" customFormat="1" ht="15.7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62" t="s">
        <v>71</v>
      </c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139</v>
      </c>
      <c r="ER8" s="14"/>
      <c r="ES8" s="229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1"/>
    </row>
    <row r="9" spans="1:176" s="7" customFormat="1" ht="4.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176" s="7" customFormat="1" ht="4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</row>
    <row r="11" spans="1:176" s="7" customFormat="1" ht="1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</row>
    <row r="12" spans="1:176" s="7" customFormat="1" ht="15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</row>
    <row r="13" s="7" customFormat="1" ht="5.25" customHeight="1"/>
    <row r="14" spans="1:161" s="16" customFormat="1" ht="13.5" customHeight="1">
      <c r="A14" s="160" t="s">
        <v>91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/>
      <c r="P14" s="160" t="s">
        <v>86</v>
      </c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 t="s">
        <v>97</v>
      </c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2"/>
      <c r="BX14" s="200" t="s">
        <v>17</v>
      </c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2"/>
    </row>
    <row r="15" spans="1:161" s="16" customFormat="1" ht="37.5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P15" s="163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5"/>
      <c r="AZ15" s="163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5"/>
      <c r="BX15" s="160" t="s">
        <v>98</v>
      </c>
      <c r="BY15" s="161"/>
      <c r="BZ15" s="161"/>
      <c r="CA15" s="161"/>
      <c r="CB15" s="161"/>
      <c r="CC15" s="161"/>
      <c r="CD15" s="161"/>
      <c r="CE15" s="161"/>
      <c r="CF15" s="161"/>
      <c r="CG15" s="161"/>
      <c r="CH15" s="162"/>
      <c r="CI15" s="257" t="s">
        <v>95</v>
      </c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  <c r="DB15" s="160" t="s">
        <v>89</v>
      </c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2"/>
      <c r="DN15" s="160" t="s">
        <v>21</v>
      </c>
      <c r="DO15" s="161"/>
      <c r="DP15" s="161"/>
      <c r="DQ15" s="161"/>
      <c r="DR15" s="161"/>
      <c r="DS15" s="161"/>
      <c r="DT15" s="161"/>
      <c r="DU15" s="161"/>
      <c r="DV15" s="161"/>
      <c r="DW15" s="161"/>
      <c r="DX15" s="162"/>
      <c r="DY15" s="160" t="s">
        <v>90</v>
      </c>
      <c r="DZ15" s="161"/>
      <c r="EA15" s="161"/>
      <c r="EB15" s="161"/>
      <c r="EC15" s="161"/>
      <c r="ED15" s="161"/>
      <c r="EE15" s="161"/>
      <c r="EF15" s="161"/>
      <c r="EG15" s="161"/>
      <c r="EH15" s="161"/>
      <c r="EI15" s="162"/>
      <c r="EJ15" s="160" t="s">
        <v>34</v>
      </c>
      <c r="EK15" s="161"/>
      <c r="EL15" s="161"/>
      <c r="EM15" s="161"/>
      <c r="EN15" s="161"/>
      <c r="EO15" s="161"/>
      <c r="EP15" s="161"/>
      <c r="EQ15" s="161"/>
      <c r="ER15" s="161"/>
      <c r="ES15" s="161"/>
      <c r="ET15" s="162"/>
      <c r="EU15" s="160" t="s">
        <v>35</v>
      </c>
      <c r="EV15" s="161"/>
      <c r="EW15" s="161"/>
      <c r="EX15" s="161"/>
      <c r="EY15" s="161"/>
      <c r="EZ15" s="161"/>
      <c r="FA15" s="161"/>
      <c r="FB15" s="161"/>
      <c r="FC15" s="161"/>
      <c r="FD15" s="161"/>
      <c r="FE15" s="162"/>
    </row>
    <row r="16" spans="1:161" s="16" customFormat="1" ht="13.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5"/>
      <c r="P16" s="217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9"/>
      <c r="AZ16" s="217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163"/>
      <c r="BY16" s="164"/>
      <c r="BZ16" s="164"/>
      <c r="CA16" s="164"/>
      <c r="CB16" s="164"/>
      <c r="CC16" s="164"/>
      <c r="CD16" s="164"/>
      <c r="CE16" s="164"/>
      <c r="CF16" s="164"/>
      <c r="CG16" s="164"/>
      <c r="CH16" s="165"/>
      <c r="CI16" s="160" t="s">
        <v>12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2"/>
      <c r="CT16" s="160" t="s">
        <v>82</v>
      </c>
      <c r="CU16" s="161"/>
      <c r="CV16" s="161"/>
      <c r="CW16" s="161"/>
      <c r="CX16" s="161"/>
      <c r="CY16" s="161"/>
      <c r="CZ16" s="161"/>
      <c r="DA16" s="162"/>
      <c r="DB16" s="163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5"/>
      <c r="DN16" s="163"/>
      <c r="DO16" s="164"/>
      <c r="DP16" s="164"/>
      <c r="DQ16" s="164"/>
      <c r="DR16" s="164"/>
      <c r="DS16" s="164"/>
      <c r="DT16" s="164"/>
      <c r="DU16" s="164"/>
      <c r="DV16" s="164"/>
      <c r="DW16" s="164"/>
      <c r="DX16" s="165"/>
      <c r="DY16" s="163"/>
      <c r="DZ16" s="164"/>
      <c r="EA16" s="164"/>
      <c r="EB16" s="164"/>
      <c r="EC16" s="164"/>
      <c r="ED16" s="164"/>
      <c r="EE16" s="164"/>
      <c r="EF16" s="164"/>
      <c r="EG16" s="164"/>
      <c r="EH16" s="164"/>
      <c r="EI16" s="165"/>
      <c r="EJ16" s="163"/>
      <c r="EK16" s="164"/>
      <c r="EL16" s="164"/>
      <c r="EM16" s="164"/>
      <c r="EN16" s="164"/>
      <c r="EO16" s="164"/>
      <c r="EP16" s="164"/>
      <c r="EQ16" s="164"/>
      <c r="ER16" s="164"/>
      <c r="ES16" s="164"/>
      <c r="ET16" s="165"/>
      <c r="EU16" s="163"/>
      <c r="EV16" s="164"/>
      <c r="EW16" s="164"/>
      <c r="EX16" s="164"/>
      <c r="EY16" s="164"/>
      <c r="EZ16" s="164"/>
      <c r="FA16" s="164"/>
      <c r="FB16" s="164"/>
      <c r="FC16" s="164"/>
      <c r="FD16" s="164"/>
      <c r="FE16" s="165"/>
    </row>
    <row r="17" spans="1:161" s="16" customFormat="1" ht="38.25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1"/>
      <c r="P17" s="177" t="s">
        <v>13</v>
      </c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B17" s="177" t="s">
        <v>13</v>
      </c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9"/>
      <c r="AN17" s="177" t="s">
        <v>13</v>
      </c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9"/>
      <c r="AZ17" s="177" t="s">
        <v>13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9"/>
      <c r="BL17" s="177" t="s">
        <v>13</v>
      </c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9"/>
      <c r="BX17" s="169"/>
      <c r="BY17" s="170"/>
      <c r="BZ17" s="170"/>
      <c r="CA17" s="170"/>
      <c r="CB17" s="170"/>
      <c r="CC17" s="170"/>
      <c r="CD17" s="170"/>
      <c r="CE17" s="170"/>
      <c r="CF17" s="170"/>
      <c r="CG17" s="170"/>
      <c r="CH17" s="171"/>
      <c r="CI17" s="169"/>
      <c r="CJ17" s="170"/>
      <c r="CK17" s="170"/>
      <c r="CL17" s="170"/>
      <c r="CM17" s="170"/>
      <c r="CN17" s="170"/>
      <c r="CO17" s="170"/>
      <c r="CP17" s="170"/>
      <c r="CQ17" s="170"/>
      <c r="CR17" s="170"/>
      <c r="CS17" s="171"/>
      <c r="CT17" s="169"/>
      <c r="CU17" s="170"/>
      <c r="CV17" s="170"/>
      <c r="CW17" s="170"/>
      <c r="CX17" s="170"/>
      <c r="CY17" s="170"/>
      <c r="CZ17" s="170"/>
      <c r="DA17" s="171"/>
      <c r="DB17" s="169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1"/>
      <c r="DN17" s="169"/>
      <c r="DO17" s="170"/>
      <c r="DP17" s="170"/>
      <c r="DQ17" s="170"/>
      <c r="DR17" s="170"/>
      <c r="DS17" s="170"/>
      <c r="DT17" s="170"/>
      <c r="DU17" s="170"/>
      <c r="DV17" s="170"/>
      <c r="DW17" s="170"/>
      <c r="DX17" s="171"/>
      <c r="DY17" s="169"/>
      <c r="DZ17" s="170"/>
      <c r="EA17" s="170"/>
      <c r="EB17" s="170"/>
      <c r="EC17" s="170"/>
      <c r="ED17" s="170"/>
      <c r="EE17" s="170"/>
      <c r="EF17" s="170"/>
      <c r="EG17" s="170"/>
      <c r="EH17" s="170"/>
      <c r="EI17" s="171"/>
      <c r="EJ17" s="169"/>
      <c r="EK17" s="170"/>
      <c r="EL17" s="170"/>
      <c r="EM17" s="170"/>
      <c r="EN17" s="170"/>
      <c r="EO17" s="170"/>
      <c r="EP17" s="170"/>
      <c r="EQ17" s="170"/>
      <c r="ER17" s="170"/>
      <c r="ES17" s="170"/>
      <c r="ET17" s="171"/>
      <c r="EU17" s="169"/>
      <c r="EV17" s="170"/>
      <c r="EW17" s="170"/>
      <c r="EX17" s="170"/>
      <c r="EY17" s="170"/>
      <c r="EZ17" s="170"/>
      <c r="FA17" s="170"/>
      <c r="FB17" s="170"/>
      <c r="FC17" s="170"/>
      <c r="FD17" s="170"/>
      <c r="FE17" s="171"/>
    </row>
    <row r="18" spans="1:161" s="26" customFormat="1" ht="13.5">
      <c r="A18" s="148">
        <v>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/>
      <c r="P18" s="148">
        <v>2</v>
      </c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50"/>
      <c r="AB18" s="148">
        <v>3</v>
      </c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48">
        <v>4</v>
      </c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50"/>
      <c r="AZ18" s="148">
        <v>5</v>
      </c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50"/>
      <c r="BL18" s="148">
        <v>6</v>
      </c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48">
        <v>7</v>
      </c>
      <c r="BY18" s="149"/>
      <c r="BZ18" s="149"/>
      <c r="CA18" s="149"/>
      <c r="CB18" s="149"/>
      <c r="CC18" s="149"/>
      <c r="CD18" s="149"/>
      <c r="CE18" s="149"/>
      <c r="CF18" s="149"/>
      <c r="CG18" s="149"/>
      <c r="CH18" s="150"/>
      <c r="CI18" s="148">
        <v>8</v>
      </c>
      <c r="CJ18" s="149"/>
      <c r="CK18" s="149"/>
      <c r="CL18" s="149"/>
      <c r="CM18" s="149"/>
      <c r="CN18" s="149"/>
      <c r="CO18" s="149"/>
      <c r="CP18" s="149"/>
      <c r="CQ18" s="149"/>
      <c r="CR18" s="149"/>
      <c r="CS18" s="150"/>
      <c r="CT18" s="148">
        <v>9</v>
      </c>
      <c r="CU18" s="149"/>
      <c r="CV18" s="149"/>
      <c r="CW18" s="149"/>
      <c r="CX18" s="149"/>
      <c r="CY18" s="149"/>
      <c r="CZ18" s="149"/>
      <c r="DA18" s="150"/>
      <c r="DB18" s="148">
        <v>10</v>
      </c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50"/>
      <c r="DN18" s="148">
        <v>11</v>
      </c>
      <c r="DO18" s="149"/>
      <c r="DP18" s="149"/>
      <c r="DQ18" s="149"/>
      <c r="DR18" s="149"/>
      <c r="DS18" s="149"/>
      <c r="DT18" s="149"/>
      <c r="DU18" s="149"/>
      <c r="DV18" s="149"/>
      <c r="DW18" s="149"/>
      <c r="DX18" s="150"/>
      <c r="DY18" s="148">
        <v>12</v>
      </c>
      <c r="DZ18" s="149"/>
      <c r="EA18" s="149"/>
      <c r="EB18" s="149"/>
      <c r="EC18" s="149"/>
      <c r="ED18" s="149"/>
      <c r="EE18" s="149"/>
      <c r="EF18" s="149"/>
      <c r="EG18" s="149"/>
      <c r="EH18" s="149"/>
      <c r="EI18" s="150"/>
      <c r="EJ18" s="148">
        <v>13</v>
      </c>
      <c r="EK18" s="149"/>
      <c r="EL18" s="149"/>
      <c r="EM18" s="149"/>
      <c r="EN18" s="149"/>
      <c r="EO18" s="149"/>
      <c r="EP18" s="149"/>
      <c r="EQ18" s="149"/>
      <c r="ER18" s="149"/>
      <c r="ES18" s="149"/>
      <c r="ET18" s="150"/>
      <c r="EU18" s="148">
        <v>14</v>
      </c>
      <c r="EV18" s="149"/>
      <c r="EW18" s="149"/>
      <c r="EX18" s="149"/>
      <c r="EY18" s="149"/>
      <c r="EZ18" s="149"/>
      <c r="FA18" s="149"/>
      <c r="FB18" s="149"/>
      <c r="FC18" s="149"/>
      <c r="FD18" s="149"/>
      <c r="FE18" s="150"/>
    </row>
    <row r="19" spans="1:161" s="16" customFormat="1" ht="13.5">
      <c r="A19" s="342" t="s">
        <v>160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343" t="s">
        <v>104</v>
      </c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5"/>
      <c r="AB19" s="82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N19" s="82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4"/>
      <c r="AZ19" s="82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4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4"/>
      <c r="BX19" s="63" t="s">
        <v>105</v>
      </c>
      <c r="BY19" s="64"/>
      <c r="BZ19" s="64"/>
      <c r="CA19" s="64"/>
      <c r="CB19" s="64"/>
      <c r="CC19" s="64"/>
      <c r="CD19" s="64"/>
      <c r="CE19" s="64"/>
      <c r="CF19" s="64"/>
      <c r="CG19" s="64"/>
      <c r="CH19" s="65"/>
      <c r="CI19" s="63" t="s">
        <v>64</v>
      </c>
      <c r="CJ19" s="64"/>
      <c r="CK19" s="64"/>
      <c r="CL19" s="64"/>
      <c r="CM19" s="64"/>
      <c r="CN19" s="64"/>
      <c r="CO19" s="64"/>
      <c r="CP19" s="64"/>
      <c r="CQ19" s="64"/>
      <c r="CR19" s="64"/>
      <c r="CS19" s="65"/>
      <c r="CT19" s="100" t="s">
        <v>65</v>
      </c>
      <c r="CU19" s="101"/>
      <c r="CV19" s="101"/>
      <c r="CW19" s="101"/>
      <c r="CX19" s="101"/>
      <c r="CY19" s="101"/>
      <c r="CZ19" s="101"/>
      <c r="DA19" s="102"/>
      <c r="DB19" s="127">
        <f>143/185211*1000</f>
        <v>0.7720923703235769</v>
      </c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9"/>
      <c r="DN19" s="352">
        <f>105/185211*1000</f>
        <v>0.5669209712166124</v>
      </c>
      <c r="DO19" s="353"/>
      <c r="DP19" s="353"/>
      <c r="DQ19" s="353"/>
      <c r="DR19" s="353"/>
      <c r="DS19" s="353"/>
      <c r="DT19" s="353"/>
      <c r="DU19" s="353"/>
      <c r="DV19" s="353"/>
      <c r="DW19" s="353"/>
      <c r="DX19" s="354"/>
      <c r="DY19" s="283">
        <v>0.078</v>
      </c>
      <c r="DZ19" s="284"/>
      <c r="EA19" s="284"/>
      <c r="EB19" s="284"/>
      <c r="EC19" s="284"/>
      <c r="ED19" s="284"/>
      <c r="EE19" s="284"/>
      <c r="EF19" s="284"/>
      <c r="EG19" s="284"/>
      <c r="EH19" s="284"/>
      <c r="EI19" s="285"/>
      <c r="EJ19" s="82">
        <v>0</v>
      </c>
      <c r="EK19" s="83"/>
      <c r="EL19" s="83"/>
      <c r="EM19" s="83"/>
      <c r="EN19" s="83"/>
      <c r="EO19" s="83"/>
      <c r="EP19" s="83"/>
      <c r="EQ19" s="83"/>
      <c r="ER19" s="83"/>
      <c r="ES19" s="83"/>
      <c r="ET19" s="84"/>
      <c r="EU19" s="63"/>
      <c r="EV19" s="64"/>
      <c r="EW19" s="64"/>
      <c r="EX19" s="64"/>
      <c r="EY19" s="64"/>
      <c r="EZ19" s="64"/>
      <c r="FA19" s="64"/>
      <c r="FB19" s="64"/>
      <c r="FC19" s="64"/>
      <c r="FD19" s="64"/>
      <c r="FE19" s="65"/>
    </row>
    <row r="20" spans="1:161" s="16" customFormat="1" ht="13.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346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8"/>
      <c r="AB20" s="8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7"/>
      <c r="AN20" s="85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7"/>
      <c r="AZ20" s="85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7"/>
      <c r="BL20" s="85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7"/>
      <c r="BX20" s="66"/>
      <c r="BY20" s="67"/>
      <c r="BZ20" s="67"/>
      <c r="CA20" s="67"/>
      <c r="CB20" s="67"/>
      <c r="CC20" s="67"/>
      <c r="CD20" s="67"/>
      <c r="CE20" s="67"/>
      <c r="CF20" s="67"/>
      <c r="CG20" s="67"/>
      <c r="CH20" s="68"/>
      <c r="CI20" s="66"/>
      <c r="CJ20" s="67"/>
      <c r="CK20" s="67"/>
      <c r="CL20" s="67"/>
      <c r="CM20" s="67"/>
      <c r="CN20" s="67"/>
      <c r="CO20" s="67"/>
      <c r="CP20" s="67"/>
      <c r="CQ20" s="67"/>
      <c r="CR20" s="67"/>
      <c r="CS20" s="68"/>
      <c r="CT20" s="103"/>
      <c r="CU20" s="104"/>
      <c r="CV20" s="104"/>
      <c r="CW20" s="104"/>
      <c r="CX20" s="104"/>
      <c r="CY20" s="104"/>
      <c r="CZ20" s="104"/>
      <c r="DA20" s="105"/>
      <c r="DB20" s="130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2"/>
      <c r="DN20" s="355"/>
      <c r="DO20" s="356"/>
      <c r="DP20" s="356"/>
      <c r="DQ20" s="356"/>
      <c r="DR20" s="356"/>
      <c r="DS20" s="356"/>
      <c r="DT20" s="356"/>
      <c r="DU20" s="356"/>
      <c r="DV20" s="356"/>
      <c r="DW20" s="356"/>
      <c r="DX20" s="357"/>
      <c r="DY20" s="286"/>
      <c r="DZ20" s="287"/>
      <c r="EA20" s="287"/>
      <c r="EB20" s="287"/>
      <c r="EC20" s="287"/>
      <c r="ED20" s="287"/>
      <c r="EE20" s="287"/>
      <c r="EF20" s="287"/>
      <c r="EG20" s="287"/>
      <c r="EH20" s="287"/>
      <c r="EI20" s="288"/>
      <c r="EJ20" s="85"/>
      <c r="EK20" s="86"/>
      <c r="EL20" s="86"/>
      <c r="EM20" s="86"/>
      <c r="EN20" s="86"/>
      <c r="EO20" s="86"/>
      <c r="EP20" s="86"/>
      <c r="EQ20" s="86"/>
      <c r="ER20" s="86"/>
      <c r="ES20" s="86"/>
      <c r="ET20" s="87"/>
      <c r="EU20" s="66"/>
      <c r="EV20" s="67"/>
      <c r="EW20" s="67"/>
      <c r="EX20" s="67"/>
      <c r="EY20" s="67"/>
      <c r="EZ20" s="67"/>
      <c r="FA20" s="67"/>
      <c r="FB20" s="67"/>
      <c r="FC20" s="67"/>
      <c r="FD20" s="67"/>
      <c r="FE20" s="68"/>
    </row>
    <row r="21" spans="1:161" s="16" customFormat="1" ht="60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349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1"/>
      <c r="AB21" s="88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90"/>
      <c r="AN21" s="88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0"/>
      <c r="AZ21" s="88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90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90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1"/>
      <c r="CI21" s="69"/>
      <c r="CJ21" s="70"/>
      <c r="CK21" s="70"/>
      <c r="CL21" s="70"/>
      <c r="CM21" s="70"/>
      <c r="CN21" s="70"/>
      <c r="CO21" s="70"/>
      <c r="CP21" s="70"/>
      <c r="CQ21" s="70"/>
      <c r="CR21" s="70"/>
      <c r="CS21" s="71"/>
      <c r="CT21" s="106"/>
      <c r="CU21" s="107"/>
      <c r="CV21" s="107"/>
      <c r="CW21" s="107"/>
      <c r="CX21" s="107"/>
      <c r="CY21" s="107"/>
      <c r="CZ21" s="107"/>
      <c r="DA21" s="108"/>
      <c r="DB21" s="133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5"/>
      <c r="DN21" s="358"/>
      <c r="DO21" s="359"/>
      <c r="DP21" s="359"/>
      <c r="DQ21" s="359"/>
      <c r="DR21" s="359"/>
      <c r="DS21" s="359"/>
      <c r="DT21" s="359"/>
      <c r="DU21" s="359"/>
      <c r="DV21" s="359"/>
      <c r="DW21" s="359"/>
      <c r="DX21" s="360"/>
      <c r="DY21" s="289"/>
      <c r="DZ21" s="290"/>
      <c r="EA21" s="290"/>
      <c r="EB21" s="290"/>
      <c r="EC21" s="290"/>
      <c r="ED21" s="290"/>
      <c r="EE21" s="290"/>
      <c r="EF21" s="290"/>
      <c r="EG21" s="290"/>
      <c r="EH21" s="290"/>
      <c r="EI21" s="291"/>
      <c r="EJ21" s="88"/>
      <c r="EK21" s="89"/>
      <c r="EL21" s="89"/>
      <c r="EM21" s="89"/>
      <c r="EN21" s="89"/>
      <c r="EO21" s="89"/>
      <c r="EP21" s="89"/>
      <c r="EQ21" s="89"/>
      <c r="ER21" s="89"/>
      <c r="ES21" s="89"/>
      <c r="ET21" s="90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1"/>
    </row>
    <row r="22" s="7" customFormat="1" ht="15"/>
    <row r="23" s="14" customFormat="1" ht="13.5">
      <c r="A23" s="14" t="s">
        <v>26</v>
      </c>
    </row>
    <row r="24" s="7" customFormat="1" ht="3.75" customHeight="1"/>
    <row r="25" spans="1:178" s="16" customFormat="1" ht="13.5" customHeight="1">
      <c r="A25" s="160" t="s">
        <v>102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/>
      <c r="P25" s="160" t="s">
        <v>101</v>
      </c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2"/>
      <c r="AZ25" s="160" t="s">
        <v>92</v>
      </c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2"/>
      <c r="BX25" s="200" t="s">
        <v>18</v>
      </c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2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</row>
    <row r="26" spans="1:178" s="16" customFormat="1" ht="54.75" customHeigh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3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5"/>
      <c r="AZ26" s="163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5"/>
      <c r="BX26" s="160" t="s">
        <v>98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2"/>
      <c r="CI26" s="257" t="s">
        <v>95</v>
      </c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9"/>
      <c r="DB26" s="160" t="s">
        <v>100</v>
      </c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2"/>
      <c r="DN26" s="160" t="s">
        <v>21</v>
      </c>
      <c r="DO26" s="161"/>
      <c r="DP26" s="161"/>
      <c r="DQ26" s="161"/>
      <c r="DR26" s="161"/>
      <c r="DS26" s="161"/>
      <c r="DT26" s="161"/>
      <c r="DU26" s="161"/>
      <c r="DV26" s="161"/>
      <c r="DW26" s="161"/>
      <c r="DX26" s="162"/>
      <c r="DY26" s="160" t="s">
        <v>99</v>
      </c>
      <c r="DZ26" s="161"/>
      <c r="EA26" s="161"/>
      <c r="EB26" s="161"/>
      <c r="EC26" s="161"/>
      <c r="ED26" s="161"/>
      <c r="EE26" s="161"/>
      <c r="EF26" s="161"/>
      <c r="EG26" s="161"/>
      <c r="EH26" s="161"/>
      <c r="EI26" s="162"/>
      <c r="EJ26" s="160" t="s">
        <v>34</v>
      </c>
      <c r="EK26" s="161"/>
      <c r="EL26" s="161"/>
      <c r="EM26" s="161"/>
      <c r="EN26" s="161"/>
      <c r="EO26" s="161"/>
      <c r="EP26" s="161"/>
      <c r="EQ26" s="161"/>
      <c r="ER26" s="161"/>
      <c r="ES26" s="161"/>
      <c r="ET26" s="162"/>
      <c r="EU26" s="160" t="s">
        <v>35</v>
      </c>
      <c r="EV26" s="161"/>
      <c r="EW26" s="161"/>
      <c r="EX26" s="161"/>
      <c r="EY26" s="161"/>
      <c r="EZ26" s="161"/>
      <c r="FA26" s="161"/>
      <c r="FB26" s="161"/>
      <c r="FC26" s="161"/>
      <c r="FD26" s="161"/>
      <c r="FE26" s="162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</row>
    <row r="27" spans="1:178" s="16" customFormat="1" ht="14.25" customHeight="1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313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5"/>
      <c r="AZ27" s="217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9"/>
      <c r="BX27" s="163"/>
      <c r="BY27" s="164"/>
      <c r="BZ27" s="164"/>
      <c r="CA27" s="164"/>
      <c r="CB27" s="164"/>
      <c r="CC27" s="164"/>
      <c r="CD27" s="164"/>
      <c r="CE27" s="164"/>
      <c r="CF27" s="164"/>
      <c r="CG27" s="164"/>
      <c r="CH27" s="165"/>
      <c r="CI27" s="160" t="s">
        <v>12</v>
      </c>
      <c r="CJ27" s="161"/>
      <c r="CK27" s="161"/>
      <c r="CL27" s="161"/>
      <c r="CM27" s="161"/>
      <c r="CN27" s="161"/>
      <c r="CO27" s="161"/>
      <c r="CP27" s="161"/>
      <c r="CQ27" s="161"/>
      <c r="CR27" s="161"/>
      <c r="CS27" s="162"/>
      <c r="CT27" s="160" t="s">
        <v>82</v>
      </c>
      <c r="CU27" s="161"/>
      <c r="CV27" s="161"/>
      <c r="CW27" s="161"/>
      <c r="CX27" s="161"/>
      <c r="CY27" s="161"/>
      <c r="CZ27" s="161"/>
      <c r="DA27" s="162"/>
      <c r="DB27" s="163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5"/>
      <c r="DN27" s="163"/>
      <c r="DO27" s="164"/>
      <c r="DP27" s="164"/>
      <c r="DQ27" s="164"/>
      <c r="DR27" s="164"/>
      <c r="DS27" s="164"/>
      <c r="DT27" s="164"/>
      <c r="DU27" s="164"/>
      <c r="DV27" s="164"/>
      <c r="DW27" s="164"/>
      <c r="DX27" s="165"/>
      <c r="DY27" s="163"/>
      <c r="DZ27" s="164"/>
      <c r="EA27" s="164"/>
      <c r="EB27" s="164"/>
      <c r="EC27" s="164"/>
      <c r="ED27" s="164"/>
      <c r="EE27" s="164"/>
      <c r="EF27" s="164"/>
      <c r="EG27" s="164"/>
      <c r="EH27" s="164"/>
      <c r="EI27" s="165"/>
      <c r="EJ27" s="163"/>
      <c r="EK27" s="164"/>
      <c r="EL27" s="164"/>
      <c r="EM27" s="164"/>
      <c r="EN27" s="164"/>
      <c r="EO27" s="164"/>
      <c r="EP27" s="164"/>
      <c r="EQ27" s="164"/>
      <c r="ER27" s="164"/>
      <c r="ES27" s="164"/>
      <c r="ET27" s="165"/>
      <c r="EU27" s="163"/>
      <c r="EV27" s="164"/>
      <c r="EW27" s="164"/>
      <c r="EX27" s="164"/>
      <c r="EY27" s="164"/>
      <c r="EZ27" s="164"/>
      <c r="FA27" s="164"/>
      <c r="FB27" s="164"/>
      <c r="FC27" s="164"/>
      <c r="FD27" s="164"/>
      <c r="FE27" s="165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</row>
    <row r="28" spans="1:178" s="16" customFormat="1" ht="39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1"/>
      <c r="P28" s="177" t="s">
        <v>13</v>
      </c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9"/>
      <c r="AB28" s="177" t="s">
        <v>13</v>
      </c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9"/>
      <c r="AN28" s="177" t="s">
        <v>13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9"/>
      <c r="AZ28" s="177" t="s">
        <v>13</v>
      </c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9"/>
      <c r="BL28" s="177" t="s">
        <v>13</v>
      </c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9"/>
      <c r="BX28" s="169"/>
      <c r="BY28" s="170"/>
      <c r="BZ28" s="170"/>
      <c r="CA28" s="170"/>
      <c r="CB28" s="170"/>
      <c r="CC28" s="170"/>
      <c r="CD28" s="170"/>
      <c r="CE28" s="170"/>
      <c r="CF28" s="170"/>
      <c r="CG28" s="170"/>
      <c r="CH28" s="171"/>
      <c r="CI28" s="169"/>
      <c r="CJ28" s="170"/>
      <c r="CK28" s="170"/>
      <c r="CL28" s="170"/>
      <c r="CM28" s="170"/>
      <c r="CN28" s="170"/>
      <c r="CO28" s="170"/>
      <c r="CP28" s="170"/>
      <c r="CQ28" s="170"/>
      <c r="CR28" s="170"/>
      <c r="CS28" s="171"/>
      <c r="CT28" s="169"/>
      <c r="CU28" s="170"/>
      <c r="CV28" s="170"/>
      <c r="CW28" s="170"/>
      <c r="CX28" s="170"/>
      <c r="CY28" s="170"/>
      <c r="CZ28" s="170"/>
      <c r="DA28" s="171"/>
      <c r="DB28" s="169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1"/>
      <c r="DN28" s="169"/>
      <c r="DO28" s="170"/>
      <c r="DP28" s="170"/>
      <c r="DQ28" s="170"/>
      <c r="DR28" s="170"/>
      <c r="DS28" s="170"/>
      <c r="DT28" s="170"/>
      <c r="DU28" s="170"/>
      <c r="DV28" s="170"/>
      <c r="DW28" s="170"/>
      <c r="DX28" s="171"/>
      <c r="DY28" s="169"/>
      <c r="DZ28" s="170"/>
      <c r="EA28" s="170"/>
      <c r="EB28" s="170"/>
      <c r="EC28" s="170"/>
      <c r="ED28" s="170"/>
      <c r="EE28" s="170"/>
      <c r="EF28" s="170"/>
      <c r="EG28" s="170"/>
      <c r="EH28" s="170"/>
      <c r="EI28" s="171"/>
      <c r="EJ28" s="169"/>
      <c r="EK28" s="170"/>
      <c r="EL28" s="170"/>
      <c r="EM28" s="170"/>
      <c r="EN28" s="170"/>
      <c r="EO28" s="170"/>
      <c r="EP28" s="170"/>
      <c r="EQ28" s="170"/>
      <c r="ER28" s="170"/>
      <c r="ES28" s="170"/>
      <c r="ET28" s="171"/>
      <c r="EU28" s="169"/>
      <c r="EV28" s="170"/>
      <c r="EW28" s="170"/>
      <c r="EX28" s="170"/>
      <c r="EY28" s="170"/>
      <c r="EZ28" s="170"/>
      <c r="FA28" s="170"/>
      <c r="FB28" s="170"/>
      <c r="FC28" s="170"/>
      <c r="FD28" s="170"/>
      <c r="FE28" s="171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</row>
    <row r="29" spans="1:178" s="26" customFormat="1" ht="13.5">
      <c r="A29" s="148">
        <v>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  <c r="P29" s="148">
        <v>2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50"/>
      <c r="AB29" s="148">
        <v>3</v>
      </c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50"/>
      <c r="AN29" s="148">
        <v>4</v>
      </c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50"/>
      <c r="AZ29" s="148">
        <v>5</v>
      </c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48">
        <v>6</v>
      </c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50"/>
      <c r="BX29" s="148">
        <v>7</v>
      </c>
      <c r="BY29" s="149"/>
      <c r="BZ29" s="149"/>
      <c r="CA29" s="149"/>
      <c r="CB29" s="149"/>
      <c r="CC29" s="149"/>
      <c r="CD29" s="149"/>
      <c r="CE29" s="149"/>
      <c r="CF29" s="149"/>
      <c r="CG29" s="149"/>
      <c r="CH29" s="150"/>
      <c r="CI29" s="148">
        <v>8</v>
      </c>
      <c r="CJ29" s="149"/>
      <c r="CK29" s="149"/>
      <c r="CL29" s="149"/>
      <c r="CM29" s="149"/>
      <c r="CN29" s="149"/>
      <c r="CO29" s="149"/>
      <c r="CP29" s="149"/>
      <c r="CQ29" s="149"/>
      <c r="CR29" s="149"/>
      <c r="CS29" s="150"/>
      <c r="CT29" s="148">
        <v>9</v>
      </c>
      <c r="CU29" s="149"/>
      <c r="CV29" s="149"/>
      <c r="CW29" s="149"/>
      <c r="CX29" s="149"/>
      <c r="CY29" s="149"/>
      <c r="CZ29" s="149"/>
      <c r="DA29" s="150"/>
      <c r="DB29" s="148">
        <v>10</v>
      </c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50"/>
      <c r="DN29" s="148">
        <v>11</v>
      </c>
      <c r="DO29" s="149"/>
      <c r="DP29" s="149"/>
      <c r="DQ29" s="149"/>
      <c r="DR29" s="149"/>
      <c r="DS29" s="149"/>
      <c r="DT29" s="149"/>
      <c r="DU29" s="149"/>
      <c r="DV29" s="149"/>
      <c r="DW29" s="149"/>
      <c r="DX29" s="150"/>
      <c r="DY29" s="148">
        <v>12</v>
      </c>
      <c r="DZ29" s="149"/>
      <c r="EA29" s="149"/>
      <c r="EB29" s="149"/>
      <c r="EC29" s="149"/>
      <c r="ED29" s="149"/>
      <c r="EE29" s="149"/>
      <c r="EF29" s="149"/>
      <c r="EG29" s="149"/>
      <c r="EH29" s="149"/>
      <c r="EI29" s="150"/>
      <c r="EJ29" s="148">
        <v>13</v>
      </c>
      <c r="EK29" s="149"/>
      <c r="EL29" s="149"/>
      <c r="EM29" s="149"/>
      <c r="EN29" s="149"/>
      <c r="EO29" s="149"/>
      <c r="EP29" s="149"/>
      <c r="EQ29" s="149"/>
      <c r="ER29" s="149"/>
      <c r="ES29" s="149"/>
      <c r="ET29" s="150"/>
      <c r="EU29" s="148">
        <v>14</v>
      </c>
      <c r="EV29" s="149"/>
      <c r="EW29" s="149"/>
      <c r="EX29" s="149"/>
      <c r="EY29" s="149"/>
      <c r="EZ29" s="149"/>
      <c r="FA29" s="149"/>
      <c r="FB29" s="149"/>
      <c r="FC29" s="149"/>
      <c r="FD29" s="149"/>
      <c r="FE29" s="150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</row>
    <row r="30" spans="1:178" s="26" customFormat="1" ht="30" customHeight="1">
      <c r="A30" s="317" t="s">
        <v>160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9"/>
      <c r="P30" s="63" t="s">
        <v>104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B30" s="323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5"/>
      <c r="AN30" s="72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4"/>
      <c r="AZ30" s="72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4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4"/>
      <c r="BX30" s="269" t="s">
        <v>72</v>
      </c>
      <c r="BY30" s="270"/>
      <c r="BZ30" s="270"/>
      <c r="CA30" s="270"/>
      <c r="CB30" s="270"/>
      <c r="CC30" s="270"/>
      <c r="CD30" s="270"/>
      <c r="CE30" s="270"/>
      <c r="CF30" s="270"/>
      <c r="CG30" s="270"/>
      <c r="CH30" s="271"/>
      <c r="CI30" s="269" t="s">
        <v>64</v>
      </c>
      <c r="CJ30" s="270"/>
      <c r="CK30" s="270"/>
      <c r="CL30" s="270"/>
      <c r="CM30" s="270"/>
      <c r="CN30" s="270"/>
      <c r="CO30" s="270"/>
      <c r="CP30" s="270"/>
      <c r="CQ30" s="270"/>
      <c r="CR30" s="270"/>
      <c r="CS30" s="271"/>
      <c r="CT30" s="329" t="s">
        <v>65</v>
      </c>
      <c r="CU30" s="330"/>
      <c r="CV30" s="330"/>
      <c r="CW30" s="330"/>
      <c r="CX30" s="330"/>
      <c r="CY30" s="330"/>
      <c r="CZ30" s="330"/>
      <c r="DA30" s="331"/>
      <c r="DB30" s="332">
        <v>143</v>
      </c>
      <c r="DC30" s="333"/>
      <c r="DD30" s="333"/>
      <c r="DE30" s="333"/>
      <c r="DF30" s="333"/>
      <c r="DG30" s="333"/>
      <c r="DH30" s="333"/>
      <c r="DI30" s="333"/>
      <c r="DJ30" s="333"/>
      <c r="DK30" s="333"/>
      <c r="DL30" s="333"/>
      <c r="DM30" s="334"/>
      <c r="DN30" s="335">
        <v>105</v>
      </c>
      <c r="DO30" s="336"/>
      <c r="DP30" s="336"/>
      <c r="DQ30" s="336"/>
      <c r="DR30" s="336"/>
      <c r="DS30" s="336"/>
      <c r="DT30" s="336"/>
      <c r="DU30" s="336"/>
      <c r="DV30" s="336"/>
      <c r="DW30" s="336"/>
      <c r="DX30" s="337"/>
      <c r="DY30" s="332">
        <v>14.3</v>
      </c>
      <c r="DZ30" s="333"/>
      <c r="EA30" s="333"/>
      <c r="EB30" s="333"/>
      <c r="EC30" s="333"/>
      <c r="ED30" s="333"/>
      <c r="EE30" s="333"/>
      <c r="EF30" s="333"/>
      <c r="EG30" s="333"/>
      <c r="EH30" s="333"/>
      <c r="EI30" s="334"/>
      <c r="EJ30" s="332">
        <v>0</v>
      </c>
      <c r="EK30" s="333"/>
      <c r="EL30" s="333"/>
      <c r="EM30" s="333"/>
      <c r="EN30" s="333"/>
      <c r="EO30" s="333"/>
      <c r="EP30" s="333"/>
      <c r="EQ30" s="333"/>
      <c r="ER30" s="333"/>
      <c r="ES30" s="333"/>
      <c r="ET30" s="334"/>
      <c r="EU30" s="339"/>
      <c r="EV30" s="340"/>
      <c r="EW30" s="340"/>
      <c r="EX30" s="340"/>
      <c r="EY30" s="340"/>
      <c r="EZ30" s="340"/>
      <c r="FA30" s="340"/>
      <c r="FB30" s="340"/>
      <c r="FC30" s="340"/>
      <c r="FD30" s="340"/>
      <c r="FE30" s="341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</row>
    <row r="31" spans="1:178" s="16" customFormat="1" ht="33.75" customHeight="1">
      <c r="A31" s="320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2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326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8"/>
      <c r="AN31" s="78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80"/>
      <c r="AZ31" s="78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80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80"/>
      <c r="BX31" s="269" t="s">
        <v>141</v>
      </c>
      <c r="BY31" s="270"/>
      <c r="BZ31" s="270"/>
      <c r="CA31" s="270"/>
      <c r="CB31" s="270"/>
      <c r="CC31" s="270"/>
      <c r="CD31" s="270"/>
      <c r="CE31" s="270"/>
      <c r="CF31" s="270"/>
      <c r="CG31" s="270"/>
      <c r="CH31" s="271"/>
      <c r="CI31" s="269" t="s">
        <v>68</v>
      </c>
      <c r="CJ31" s="270"/>
      <c r="CK31" s="270"/>
      <c r="CL31" s="270"/>
      <c r="CM31" s="270"/>
      <c r="CN31" s="270"/>
      <c r="CO31" s="270"/>
      <c r="CP31" s="270"/>
      <c r="CQ31" s="270"/>
      <c r="CR31" s="270"/>
      <c r="CS31" s="271"/>
      <c r="CT31" s="329" t="s">
        <v>69</v>
      </c>
      <c r="CU31" s="330"/>
      <c r="CV31" s="330"/>
      <c r="CW31" s="330"/>
      <c r="CX31" s="330"/>
      <c r="CY31" s="330"/>
      <c r="CZ31" s="330"/>
      <c r="DA31" s="331"/>
      <c r="DB31" s="332">
        <v>72840</v>
      </c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4"/>
      <c r="DN31" s="338">
        <v>66767</v>
      </c>
      <c r="DO31" s="336"/>
      <c r="DP31" s="336"/>
      <c r="DQ31" s="336"/>
      <c r="DR31" s="336"/>
      <c r="DS31" s="336"/>
      <c r="DT31" s="336"/>
      <c r="DU31" s="336"/>
      <c r="DV31" s="336"/>
      <c r="DW31" s="336"/>
      <c r="DX31" s="337"/>
      <c r="DY31" s="332">
        <v>7284</v>
      </c>
      <c r="DZ31" s="333"/>
      <c r="EA31" s="333"/>
      <c r="EB31" s="333"/>
      <c r="EC31" s="333"/>
      <c r="ED31" s="333"/>
      <c r="EE31" s="333"/>
      <c r="EF31" s="333"/>
      <c r="EG31" s="333"/>
      <c r="EH31" s="333"/>
      <c r="EI31" s="334"/>
      <c r="EJ31" s="332">
        <v>0</v>
      </c>
      <c r="EK31" s="333"/>
      <c r="EL31" s="333"/>
      <c r="EM31" s="333"/>
      <c r="EN31" s="333"/>
      <c r="EO31" s="333"/>
      <c r="EP31" s="333"/>
      <c r="EQ31" s="333"/>
      <c r="ER31" s="333"/>
      <c r="ES31" s="333"/>
      <c r="ET31" s="334"/>
      <c r="EU31" s="339"/>
      <c r="EV31" s="340"/>
      <c r="EW31" s="340"/>
      <c r="EX31" s="340"/>
      <c r="EY31" s="340"/>
      <c r="EZ31" s="340"/>
      <c r="FA31" s="340"/>
      <c r="FB31" s="340"/>
      <c r="FC31" s="340"/>
      <c r="FD31" s="340"/>
      <c r="FE31" s="341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</row>
    <row r="32" spans="1:161" s="23" customFormat="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61" s="19" customFormat="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37" s="4" customFormat="1" ht="15">
      <c r="A34" s="21"/>
      <c r="B34" s="21"/>
      <c r="C34" s="8"/>
      <c r="D34" s="8"/>
      <c r="E34" s="8"/>
      <c r="F34" s="8"/>
      <c r="G34" s="22"/>
      <c r="H34" s="22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1"/>
      <c r="AB34" s="21"/>
      <c r="AC34" s="21"/>
      <c r="AD34" s="21"/>
      <c r="AE34" s="24"/>
      <c r="AF34" s="24"/>
      <c r="AG34" s="24"/>
      <c r="AH34" s="24"/>
      <c r="AI34" s="22"/>
      <c r="AJ34" s="23"/>
      <c r="AK34" s="23"/>
    </row>
    <row r="35" spans="1:161" s="19" customFormat="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="7" customFormat="1" ht="177" customHeight="1"/>
    <row r="37" spans="1:161" s="20" customFormat="1" ht="17.2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8" s="20" customFormat="1" ht="27" customHeight="1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2"/>
      <c r="DG38" s="312"/>
      <c r="DH38" s="312"/>
      <c r="DI38" s="312"/>
      <c r="DJ38" s="312"/>
      <c r="DK38" s="312"/>
      <c r="DL38" s="312"/>
      <c r="DM38" s="312"/>
      <c r="DN38" s="312"/>
      <c r="DO38" s="312"/>
      <c r="DP38" s="312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312"/>
      <c r="FB38" s="312"/>
      <c r="FC38" s="312"/>
      <c r="FD38" s="312"/>
      <c r="FE38" s="312"/>
      <c r="FF38" s="312"/>
      <c r="FG38" s="312"/>
      <c r="FH38" s="312"/>
      <c r="FI38" s="312"/>
      <c r="FJ38" s="312"/>
      <c r="FK38" s="312"/>
      <c r="FL38" s="312"/>
      <c r="FM38" s="312"/>
      <c r="FN38" s="312"/>
      <c r="FO38" s="312"/>
      <c r="FP38" s="312"/>
      <c r="FQ38" s="312"/>
      <c r="FR38" s="312"/>
      <c r="FS38" s="312"/>
      <c r="FT38" s="312"/>
      <c r="FU38" s="312"/>
      <c r="FV38" s="312"/>
    </row>
    <row r="39" spans="1:178" s="20" customFormat="1" ht="27" customHeight="1">
      <c r="A39" s="3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312"/>
      <c r="FB39" s="312"/>
      <c r="FC39" s="312"/>
      <c r="FD39" s="312"/>
      <c r="FE39" s="312"/>
      <c r="FF39" s="312"/>
      <c r="FG39" s="312"/>
      <c r="FH39" s="312"/>
      <c r="FI39" s="312"/>
      <c r="FJ39" s="312"/>
      <c r="FK39" s="312"/>
      <c r="FL39" s="312"/>
      <c r="FM39" s="312"/>
      <c r="FN39" s="312"/>
      <c r="FO39" s="312"/>
      <c r="FP39" s="312"/>
      <c r="FQ39" s="312"/>
      <c r="FR39" s="312"/>
      <c r="FS39" s="312"/>
      <c r="FT39" s="312"/>
      <c r="FU39" s="312"/>
      <c r="FV39" s="312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6">
    <mergeCell ref="A2:FE2"/>
    <mergeCell ref="CE4:CJ4"/>
    <mergeCell ref="AD6:DJ6"/>
    <mergeCell ref="ES6:FT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25:O28"/>
    <mergeCell ref="P25:AY27"/>
    <mergeCell ref="AZ25:BW27"/>
    <mergeCell ref="BX25:FE25"/>
    <mergeCell ref="CT19:DA21"/>
    <mergeCell ref="DB19:DM21"/>
    <mergeCell ref="DN19:DX21"/>
    <mergeCell ref="DY19:EI21"/>
    <mergeCell ref="EJ19:ET21"/>
    <mergeCell ref="EU19:FE21"/>
    <mergeCell ref="FF25:FV26"/>
    <mergeCell ref="BX26:CH28"/>
    <mergeCell ref="CI26:DA26"/>
    <mergeCell ref="DB26:DM28"/>
    <mergeCell ref="DN26:DX28"/>
    <mergeCell ref="DY26:EI28"/>
    <mergeCell ref="EJ26:ET28"/>
    <mergeCell ref="EU26:FE28"/>
    <mergeCell ref="CI27:CS28"/>
    <mergeCell ref="CT27:DA28"/>
    <mergeCell ref="FF27:FQ28"/>
    <mergeCell ref="FR27:FV28"/>
    <mergeCell ref="P28:AA28"/>
    <mergeCell ref="AB28:AM28"/>
    <mergeCell ref="AN28:AY28"/>
    <mergeCell ref="AZ28:BK28"/>
    <mergeCell ref="BL28:BW28"/>
    <mergeCell ref="A29:O29"/>
    <mergeCell ref="P29:AA29"/>
    <mergeCell ref="AB29:AM29"/>
    <mergeCell ref="AN29:AY29"/>
    <mergeCell ref="AZ29:BK29"/>
    <mergeCell ref="BL29:BW29"/>
    <mergeCell ref="EJ29:ET29"/>
    <mergeCell ref="EU29:FE29"/>
    <mergeCell ref="FF29:FQ29"/>
    <mergeCell ref="FR29:FV29"/>
    <mergeCell ref="BX29:CH29"/>
    <mergeCell ref="CI29:CS29"/>
    <mergeCell ref="CT29:DA29"/>
    <mergeCell ref="DB29:DM29"/>
    <mergeCell ref="DN29:DX29"/>
    <mergeCell ref="DY29:EI29"/>
    <mergeCell ref="BX19:CH21"/>
    <mergeCell ref="CI19:CS21"/>
    <mergeCell ref="EJ31:ET31"/>
    <mergeCell ref="EU31:FE31"/>
    <mergeCell ref="FF31:FQ31"/>
    <mergeCell ref="FR31:FV31"/>
    <mergeCell ref="BX31:CH31"/>
    <mergeCell ref="CI31:CS31"/>
    <mergeCell ref="CT31:DA31"/>
    <mergeCell ref="DB31:DM31"/>
    <mergeCell ref="A19:O21"/>
    <mergeCell ref="P19:AA21"/>
    <mergeCell ref="AB19:AM21"/>
    <mergeCell ref="AN19:AY21"/>
    <mergeCell ref="AZ19:BK21"/>
    <mergeCell ref="BL19:BW21"/>
    <mergeCell ref="CT30:DA30"/>
    <mergeCell ref="DB30:DM30"/>
    <mergeCell ref="DN30:DX30"/>
    <mergeCell ref="DY30:EI30"/>
    <mergeCell ref="A38:FV38"/>
    <mergeCell ref="A39:FV39"/>
    <mergeCell ref="DN31:DX31"/>
    <mergeCell ref="DY31:EI31"/>
    <mergeCell ref="EJ30:ET30"/>
    <mergeCell ref="EU30:FE30"/>
    <mergeCell ref="BX30:CH30"/>
    <mergeCell ref="CI30:CS30"/>
    <mergeCell ref="A30:O31"/>
    <mergeCell ref="P30:AA31"/>
    <mergeCell ref="AB30:AM31"/>
    <mergeCell ref="AN30:AY31"/>
    <mergeCell ref="AZ30:BK31"/>
    <mergeCell ref="BL30:BW31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3" r:id="rId1"/>
  <rowBreaks count="1" manualBreakCount="1">
    <brk id="33" max="17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43"/>
  <sheetViews>
    <sheetView view="pageBreakPreview" zoomScaleSheetLayoutView="100" zoomScalePageLayoutView="0" workbookViewId="0" topLeftCell="A25">
      <selection activeCell="EA35" sqref="EA35"/>
    </sheetView>
  </sheetViews>
  <sheetFormatPr defaultColWidth="0.875" defaultRowHeight="12" customHeight="1"/>
  <cols>
    <col min="1" max="1" width="2.375" style="1" customWidth="1"/>
    <col min="2" max="35" width="0.875" style="1" customWidth="1"/>
    <col min="36" max="36" width="1.875" style="1" customWidth="1"/>
    <col min="37" max="80" width="0.875" style="1" customWidth="1"/>
    <col min="81" max="81" width="6.875" style="1" customWidth="1"/>
    <col min="82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8" width="0.875" style="1" customWidth="1"/>
    <col min="169" max="169" width="0.2421875" style="1" customWidth="1"/>
    <col min="170" max="171" width="0.875" style="1" hidden="1" customWidth="1"/>
    <col min="172" max="178" width="0.875" style="1" customWidth="1"/>
    <col min="179" max="179" width="2.875" style="1" customWidth="1"/>
    <col min="180" max="16384" width="0.875" style="1" customWidth="1"/>
  </cols>
  <sheetData>
    <row r="1" s="5" customFormat="1" ht="3" customHeight="1"/>
    <row r="2" spans="1:177" s="7" customFormat="1" ht="17.25" customHeight="1">
      <c r="A2" s="146" t="s">
        <v>106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</row>
    <row r="3" spans="1:177" s="7" customFormat="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8" t="s">
        <v>73</v>
      </c>
      <c r="CF4" s="188"/>
      <c r="CG4" s="188"/>
      <c r="CH4" s="188"/>
      <c r="CI4" s="188"/>
      <c r="CJ4" s="188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s="7" customFormat="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80" t="s">
        <v>143</v>
      </c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223" t="s">
        <v>161</v>
      </c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5"/>
    </row>
    <row r="7" spans="1:177" s="7" customFormat="1" ht="15">
      <c r="A7" s="361" t="s">
        <v>155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/>
      <c r="DH7" s="361"/>
      <c r="DI7" s="361"/>
      <c r="DJ7" s="361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226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8"/>
    </row>
    <row r="8" spans="1:177" s="7" customFormat="1" ht="15.7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62" t="s">
        <v>84</v>
      </c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142</v>
      </c>
      <c r="ER8" s="14"/>
      <c r="ES8" s="229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1"/>
    </row>
    <row r="9" spans="1:177" s="7" customFormat="1" ht="1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</row>
    <row r="10" spans="1:177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</row>
    <row r="11" spans="1:177" s="7" customFormat="1" ht="1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pans="1:177" s="7" customFormat="1" ht="15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="7" customFormat="1" ht="13.5" customHeight="1"/>
    <row r="14" spans="1:161" s="16" customFormat="1" ht="13.5" customHeight="1">
      <c r="A14" s="160" t="s">
        <v>91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/>
      <c r="P14" s="160" t="s">
        <v>86</v>
      </c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 t="s">
        <v>85</v>
      </c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2"/>
      <c r="BX14" s="200" t="s">
        <v>17</v>
      </c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2"/>
    </row>
    <row r="15" spans="1:161" s="16" customFormat="1" ht="54.75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P15" s="163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5"/>
      <c r="AZ15" s="163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5"/>
      <c r="BX15" s="160" t="s">
        <v>80</v>
      </c>
      <c r="BY15" s="161"/>
      <c r="BZ15" s="161"/>
      <c r="CA15" s="161"/>
      <c r="CB15" s="161"/>
      <c r="CC15" s="161"/>
      <c r="CD15" s="161"/>
      <c r="CE15" s="161"/>
      <c r="CF15" s="161"/>
      <c r="CG15" s="161"/>
      <c r="CH15" s="162"/>
      <c r="CI15" s="160" t="s">
        <v>88</v>
      </c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2"/>
      <c r="DB15" s="160" t="s">
        <v>89</v>
      </c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2"/>
      <c r="DN15" s="160" t="s">
        <v>21</v>
      </c>
      <c r="DO15" s="161"/>
      <c r="DP15" s="161"/>
      <c r="DQ15" s="161"/>
      <c r="DR15" s="161"/>
      <c r="DS15" s="161"/>
      <c r="DT15" s="161"/>
      <c r="DU15" s="161"/>
      <c r="DV15" s="161"/>
      <c r="DW15" s="161"/>
      <c r="DX15" s="162"/>
      <c r="DY15" s="160" t="s">
        <v>90</v>
      </c>
      <c r="DZ15" s="161"/>
      <c r="EA15" s="161"/>
      <c r="EB15" s="161"/>
      <c r="EC15" s="161"/>
      <c r="ED15" s="161"/>
      <c r="EE15" s="161"/>
      <c r="EF15" s="161"/>
      <c r="EG15" s="161"/>
      <c r="EH15" s="161"/>
      <c r="EI15" s="162"/>
      <c r="EJ15" s="160" t="s">
        <v>34</v>
      </c>
      <c r="EK15" s="161"/>
      <c r="EL15" s="161"/>
      <c r="EM15" s="161"/>
      <c r="EN15" s="161"/>
      <c r="EO15" s="161"/>
      <c r="EP15" s="161"/>
      <c r="EQ15" s="161"/>
      <c r="ER15" s="161"/>
      <c r="ES15" s="161"/>
      <c r="ET15" s="162"/>
      <c r="EU15" s="160" t="s">
        <v>35</v>
      </c>
      <c r="EV15" s="161"/>
      <c r="EW15" s="161"/>
      <c r="EX15" s="161"/>
      <c r="EY15" s="161"/>
      <c r="EZ15" s="161"/>
      <c r="FA15" s="161"/>
      <c r="FB15" s="161"/>
      <c r="FC15" s="161"/>
      <c r="FD15" s="161"/>
      <c r="FE15" s="162"/>
    </row>
    <row r="16" spans="1:161" s="16" customFormat="1" ht="14.2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5"/>
      <c r="P16" s="217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9"/>
      <c r="AZ16" s="217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163"/>
      <c r="BY16" s="164"/>
      <c r="BZ16" s="164"/>
      <c r="CA16" s="164"/>
      <c r="CB16" s="164"/>
      <c r="CC16" s="164"/>
      <c r="CD16" s="164"/>
      <c r="CE16" s="164"/>
      <c r="CF16" s="164"/>
      <c r="CG16" s="164"/>
      <c r="CH16" s="165"/>
      <c r="CI16" s="160" t="s">
        <v>12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2"/>
      <c r="CT16" s="160" t="s">
        <v>54</v>
      </c>
      <c r="CU16" s="161"/>
      <c r="CV16" s="161"/>
      <c r="CW16" s="161"/>
      <c r="CX16" s="161"/>
      <c r="CY16" s="161"/>
      <c r="CZ16" s="161"/>
      <c r="DA16" s="162"/>
      <c r="DB16" s="163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5"/>
      <c r="DN16" s="163"/>
      <c r="DO16" s="164"/>
      <c r="DP16" s="164"/>
      <c r="DQ16" s="164"/>
      <c r="DR16" s="164"/>
      <c r="DS16" s="164"/>
      <c r="DT16" s="164"/>
      <c r="DU16" s="164"/>
      <c r="DV16" s="164"/>
      <c r="DW16" s="164"/>
      <c r="DX16" s="165"/>
      <c r="DY16" s="163"/>
      <c r="DZ16" s="164"/>
      <c r="EA16" s="164"/>
      <c r="EB16" s="164"/>
      <c r="EC16" s="164"/>
      <c r="ED16" s="164"/>
      <c r="EE16" s="164"/>
      <c r="EF16" s="164"/>
      <c r="EG16" s="164"/>
      <c r="EH16" s="164"/>
      <c r="EI16" s="165"/>
      <c r="EJ16" s="163"/>
      <c r="EK16" s="164"/>
      <c r="EL16" s="164"/>
      <c r="EM16" s="164"/>
      <c r="EN16" s="164"/>
      <c r="EO16" s="164"/>
      <c r="EP16" s="164"/>
      <c r="EQ16" s="164"/>
      <c r="ER16" s="164"/>
      <c r="ES16" s="164"/>
      <c r="ET16" s="165"/>
      <c r="EU16" s="163"/>
      <c r="EV16" s="164"/>
      <c r="EW16" s="164"/>
      <c r="EX16" s="164"/>
      <c r="EY16" s="164"/>
      <c r="EZ16" s="164"/>
      <c r="FA16" s="164"/>
      <c r="FB16" s="164"/>
      <c r="FC16" s="164"/>
      <c r="FD16" s="164"/>
      <c r="FE16" s="165"/>
    </row>
    <row r="17" spans="1:161" s="16" customFormat="1" ht="49.5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1"/>
      <c r="P17" s="177" t="s">
        <v>13</v>
      </c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B17" s="177" t="s">
        <v>13</v>
      </c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9"/>
      <c r="AN17" s="177" t="s">
        <v>13</v>
      </c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9"/>
      <c r="AZ17" s="177" t="s">
        <v>13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9"/>
      <c r="BL17" s="177" t="s">
        <v>13</v>
      </c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9"/>
      <c r="BX17" s="169"/>
      <c r="BY17" s="170"/>
      <c r="BZ17" s="170"/>
      <c r="CA17" s="170"/>
      <c r="CB17" s="170"/>
      <c r="CC17" s="170"/>
      <c r="CD17" s="170"/>
      <c r="CE17" s="170"/>
      <c r="CF17" s="170"/>
      <c r="CG17" s="170"/>
      <c r="CH17" s="171"/>
      <c r="CI17" s="169"/>
      <c r="CJ17" s="170"/>
      <c r="CK17" s="170"/>
      <c r="CL17" s="170"/>
      <c r="CM17" s="170"/>
      <c r="CN17" s="170"/>
      <c r="CO17" s="170"/>
      <c r="CP17" s="170"/>
      <c r="CQ17" s="170"/>
      <c r="CR17" s="170"/>
      <c r="CS17" s="171"/>
      <c r="CT17" s="169"/>
      <c r="CU17" s="170"/>
      <c r="CV17" s="170"/>
      <c r="CW17" s="170"/>
      <c r="CX17" s="170"/>
      <c r="CY17" s="170"/>
      <c r="CZ17" s="170"/>
      <c r="DA17" s="171"/>
      <c r="DB17" s="169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1"/>
      <c r="DN17" s="169"/>
      <c r="DO17" s="170"/>
      <c r="DP17" s="170"/>
      <c r="DQ17" s="170"/>
      <c r="DR17" s="170"/>
      <c r="DS17" s="170"/>
      <c r="DT17" s="170"/>
      <c r="DU17" s="170"/>
      <c r="DV17" s="170"/>
      <c r="DW17" s="170"/>
      <c r="DX17" s="171"/>
      <c r="DY17" s="169"/>
      <c r="DZ17" s="170"/>
      <c r="EA17" s="170"/>
      <c r="EB17" s="170"/>
      <c r="EC17" s="170"/>
      <c r="ED17" s="170"/>
      <c r="EE17" s="170"/>
      <c r="EF17" s="170"/>
      <c r="EG17" s="170"/>
      <c r="EH17" s="170"/>
      <c r="EI17" s="171"/>
      <c r="EJ17" s="169"/>
      <c r="EK17" s="170"/>
      <c r="EL17" s="170"/>
      <c r="EM17" s="170"/>
      <c r="EN17" s="170"/>
      <c r="EO17" s="170"/>
      <c r="EP17" s="170"/>
      <c r="EQ17" s="170"/>
      <c r="ER17" s="170"/>
      <c r="ES17" s="170"/>
      <c r="ET17" s="171"/>
      <c r="EU17" s="169"/>
      <c r="EV17" s="170"/>
      <c r="EW17" s="170"/>
      <c r="EX17" s="170"/>
      <c r="EY17" s="170"/>
      <c r="EZ17" s="170"/>
      <c r="FA17" s="170"/>
      <c r="FB17" s="170"/>
      <c r="FC17" s="170"/>
      <c r="FD17" s="170"/>
      <c r="FE17" s="171"/>
    </row>
    <row r="18" spans="1:161" s="26" customFormat="1" ht="13.5">
      <c r="A18" s="148">
        <v>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/>
      <c r="P18" s="148">
        <v>2</v>
      </c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50"/>
      <c r="AB18" s="148">
        <v>3</v>
      </c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48">
        <v>4</v>
      </c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50"/>
      <c r="AZ18" s="148">
        <v>5</v>
      </c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50"/>
      <c r="BL18" s="148">
        <v>6</v>
      </c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48">
        <v>7</v>
      </c>
      <c r="BY18" s="149"/>
      <c r="BZ18" s="149"/>
      <c r="CA18" s="149"/>
      <c r="CB18" s="149"/>
      <c r="CC18" s="149"/>
      <c r="CD18" s="149"/>
      <c r="CE18" s="149"/>
      <c r="CF18" s="149"/>
      <c r="CG18" s="149"/>
      <c r="CH18" s="150"/>
      <c r="CI18" s="148">
        <v>8</v>
      </c>
      <c r="CJ18" s="149"/>
      <c r="CK18" s="149"/>
      <c r="CL18" s="149"/>
      <c r="CM18" s="149"/>
      <c r="CN18" s="149"/>
      <c r="CO18" s="149"/>
      <c r="CP18" s="149"/>
      <c r="CQ18" s="149"/>
      <c r="CR18" s="149"/>
      <c r="CS18" s="150"/>
      <c r="CT18" s="148">
        <v>9</v>
      </c>
      <c r="CU18" s="149"/>
      <c r="CV18" s="149"/>
      <c r="CW18" s="149"/>
      <c r="CX18" s="149"/>
      <c r="CY18" s="149"/>
      <c r="CZ18" s="149"/>
      <c r="DA18" s="150"/>
      <c r="DB18" s="148">
        <v>10</v>
      </c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50"/>
      <c r="DN18" s="148">
        <v>11</v>
      </c>
      <c r="DO18" s="149"/>
      <c r="DP18" s="149"/>
      <c r="DQ18" s="149"/>
      <c r="DR18" s="149"/>
      <c r="DS18" s="149"/>
      <c r="DT18" s="149"/>
      <c r="DU18" s="149"/>
      <c r="DV18" s="149"/>
      <c r="DW18" s="149"/>
      <c r="DX18" s="150"/>
      <c r="DY18" s="148">
        <v>12</v>
      </c>
      <c r="DZ18" s="149"/>
      <c r="EA18" s="149"/>
      <c r="EB18" s="149"/>
      <c r="EC18" s="149"/>
      <c r="ED18" s="149"/>
      <c r="EE18" s="149"/>
      <c r="EF18" s="149"/>
      <c r="EG18" s="149"/>
      <c r="EH18" s="149"/>
      <c r="EI18" s="150"/>
      <c r="EJ18" s="148">
        <v>13</v>
      </c>
      <c r="EK18" s="149"/>
      <c r="EL18" s="149"/>
      <c r="EM18" s="149"/>
      <c r="EN18" s="149"/>
      <c r="EO18" s="149"/>
      <c r="EP18" s="149"/>
      <c r="EQ18" s="149"/>
      <c r="ER18" s="149"/>
      <c r="ES18" s="149"/>
      <c r="ET18" s="150"/>
      <c r="EU18" s="148">
        <v>14</v>
      </c>
      <c r="EV18" s="149"/>
      <c r="EW18" s="149"/>
      <c r="EX18" s="149"/>
      <c r="EY18" s="149"/>
      <c r="EZ18" s="149"/>
      <c r="FA18" s="149"/>
      <c r="FB18" s="149"/>
      <c r="FC18" s="149"/>
      <c r="FD18" s="149"/>
      <c r="FE18" s="150"/>
    </row>
    <row r="19" spans="1:161" s="26" customFormat="1" ht="71.25" customHeight="1">
      <c r="A19" s="342" t="s">
        <v>162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63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82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N19" s="82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4"/>
      <c r="AZ19" s="82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4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4"/>
      <c r="BX19" s="269" t="s">
        <v>144</v>
      </c>
      <c r="BY19" s="270"/>
      <c r="BZ19" s="270"/>
      <c r="CA19" s="270"/>
      <c r="CB19" s="270"/>
      <c r="CC19" s="270"/>
      <c r="CD19" s="270"/>
      <c r="CE19" s="270"/>
      <c r="CF19" s="270"/>
      <c r="CG19" s="270"/>
      <c r="CH19" s="271"/>
      <c r="CI19" s="63" t="s">
        <v>63</v>
      </c>
      <c r="CJ19" s="64"/>
      <c r="CK19" s="64"/>
      <c r="CL19" s="64"/>
      <c r="CM19" s="64"/>
      <c r="CN19" s="64"/>
      <c r="CO19" s="64"/>
      <c r="CP19" s="64"/>
      <c r="CQ19" s="64"/>
      <c r="CR19" s="64"/>
      <c r="CS19" s="65"/>
      <c r="CT19" s="100" t="s">
        <v>66</v>
      </c>
      <c r="CU19" s="101"/>
      <c r="CV19" s="101"/>
      <c r="CW19" s="101"/>
      <c r="CX19" s="101"/>
      <c r="CY19" s="101"/>
      <c r="CZ19" s="101"/>
      <c r="DA19" s="102"/>
      <c r="DB19" s="127">
        <f>210/210*100</f>
        <v>100</v>
      </c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9"/>
      <c r="DN19" s="245">
        <f>210/220*100</f>
        <v>95.45454545454545</v>
      </c>
      <c r="DO19" s="246"/>
      <c r="DP19" s="246"/>
      <c r="DQ19" s="246"/>
      <c r="DR19" s="246"/>
      <c r="DS19" s="246"/>
      <c r="DT19" s="246"/>
      <c r="DU19" s="246"/>
      <c r="DV19" s="246"/>
      <c r="DW19" s="246"/>
      <c r="DX19" s="247"/>
      <c r="DY19" s="366">
        <v>10</v>
      </c>
      <c r="DZ19" s="367"/>
      <c r="EA19" s="367"/>
      <c r="EB19" s="367"/>
      <c r="EC19" s="367"/>
      <c r="ED19" s="367"/>
      <c r="EE19" s="367"/>
      <c r="EF19" s="367"/>
      <c r="EG19" s="367"/>
      <c r="EH19" s="367"/>
      <c r="EI19" s="368"/>
      <c r="EJ19" s="82">
        <v>0</v>
      </c>
      <c r="EK19" s="83"/>
      <c r="EL19" s="83"/>
      <c r="EM19" s="83"/>
      <c r="EN19" s="83"/>
      <c r="EO19" s="83"/>
      <c r="EP19" s="83"/>
      <c r="EQ19" s="83"/>
      <c r="ER19" s="83"/>
      <c r="ES19" s="83"/>
      <c r="ET19" s="84"/>
      <c r="EU19" s="63"/>
      <c r="EV19" s="64"/>
      <c r="EW19" s="64"/>
      <c r="EX19" s="64"/>
      <c r="EY19" s="64"/>
      <c r="EZ19" s="64"/>
      <c r="FA19" s="64"/>
      <c r="FB19" s="64"/>
      <c r="FC19" s="64"/>
      <c r="FD19" s="64"/>
      <c r="FE19" s="65"/>
    </row>
    <row r="20" spans="1:161" s="16" customFormat="1" ht="12.7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6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8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7"/>
      <c r="AN20" s="85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7"/>
      <c r="AZ20" s="85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7"/>
      <c r="BL20" s="85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7"/>
      <c r="BX20" s="63" t="s">
        <v>145</v>
      </c>
      <c r="BY20" s="64"/>
      <c r="BZ20" s="64"/>
      <c r="CA20" s="64"/>
      <c r="CB20" s="64"/>
      <c r="CC20" s="64"/>
      <c r="CD20" s="64"/>
      <c r="CE20" s="64"/>
      <c r="CF20" s="64"/>
      <c r="CG20" s="64"/>
      <c r="CH20" s="65"/>
      <c r="CI20" s="63" t="s">
        <v>63</v>
      </c>
      <c r="CJ20" s="64"/>
      <c r="CK20" s="64"/>
      <c r="CL20" s="64"/>
      <c r="CM20" s="64"/>
      <c r="CN20" s="64"/>
      <c r="CO20" s="64"/>
      <c r="CP20" s="64"/>
      <c r="CQ20" s="64"/>
      <c r="CR20" s="64"/>
      <c r="CS20" s="65"/>
      <c r="CT20" s="100" t="s">
        <v>66</v>
      </c>
      <c r="CU20" s="101"/>
      <c r="CV20" s="101"/>
      <c r="CW20" s="101"/>
      <c r="CX20" s="101"/>
      <c r="CY20" s="101"/>
      <c r="CZ20" s="101"/>
      <c r="DA20" s="102"/>
      <c r="DB20" s="136">
        <f>2/7*100</f>
        <v>28.57142857142857</v>
      </c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8"/>
      <c r="DN20" s="245">
        <f>2/8*100</f>
        <v>25</v>
      </c>
      <c r="DO20" s="246"/>
      <c r="DP20" s="246"/>
      <c r="DQ20" s="246"/>
      <c r="DR20" s="246"/>
      <c r="DS20" s="246"/>
      <c r="DT20" s="246"/>
      <c r="DU20" s="246"/>
      <c r="DV20" s="246"/>
      <c r="DW20" s="246"/>
      <c r="DX20" s="247"/>
      <c r="DY20" s="366">
        <v>2.86</v>
      </c>
      <c r="DZ20" s="367"/>
      <c r="EA20" s="367"/>
      <c r="EB20" s="367"/>
      <c r="EC20" s="367"/>
      <c r="ED20" s="367"/>
      <c r="EE20" s="367"/>
      <c r="EF20" s="367"/>
      <c r="EG20" s="367"/>
      <c r="EH20" s="367"/>
      <c r="EI20" s="368"/>
      <c r="EJ20" s="82">
        <v>0</v>
      </c>
      <c r="EK20" s="83"/>
      <c r="EL20" s="83"/>
      <c r="EM20" s="83"/>
      <c r="EN20" s="83"/>
      <c r="EO20" s="83"/>
      <c r="EP20" s="83"/>
      <c r="EQ20" s="83"/>
      <c r="ER20" s="83"/>
      <c r="ES20" s="83"/>
      <c r="ET20" s="84"/>
      <c r="EU20" s="63"/>
      <c r="EV20" s="64"/>
      <c r="EW20" s="64"/>
      <c r="EX20" s="64"/>
      <c r="EY20" s="64"/>
      <c r="EZ20" s="64"/>
      <c r="FA20" s="64"/>
      <c r="FB20" s="64"/>
      <c r="FC20" s="64"/>
      <c r="FD20" s="64"/>
      <c r="FE20" s="65"/>
    </row>
    <row r="21" spans="1:161" s="16" customFormat="1" ht="13.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66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7"/>
      <c r="AN21" s="85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85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7"/>
      <c r="BL21" s="85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7"/>
      <c r="BX21" s="66"/>
      <c r="BY21" s="67"/>
      <c r="BZ21" s="67"/>
      <c r="CA21" s="67"/>
      <c r="CB21" s="67"/>
      <c r="CC21" s="67"/>
      <c r="CD21" s="67"/>
      <c r="CE21" s="67"/>
      <c r="CF21" s="67"/>
      <c r="CG21" s="67"/>
      <c r="CH21" s="68"/>
      <c r="CI21" s="66"/>
      <c r="CJ21" s="67"/>
      <c r="CK21" s="67"/>
      <c r="CL21" s="67"/>
      <c r="CM21" s="67"/>
      <c r="CN21" s="67"/>
      <c r="CO21" s="67"/>
      <c r="CP21" s="67"/>
      <c r="CQ21" s="67"/>
      <c r="CR21" s="67"/>
      <c r="CS21" s="68"/>
      <c r="CT21" s="103"/>
      <c r="CU21" s="104"/>
      <c r="CV21" s="104"/>
      <c r="CW21" s="104"/>
      <c r="CX21" s="104"/>
      <c r="CY21" s="104"/>
      <c r="CZ21" s="104"/>
      <c r="DA21" s="105"/>
      <c r="DB21" s="139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1"/>
      <c r="DN21" s="248"/>
      <c r="DO21" s="249"/>
      <c r="DP21" s="249"/>
      <c r="DQ21" s="249"/>
      <c r="DR21" s="249"/>
      <c r="DS21" s="249"/>
      <c r="DT21" s="249"/>
      <c r="DU21" s="249"/>
      <c r="DV21" s="249"/>
      <c r="DW21" s="249"/>
      <c r="DX21" s="250"/>
      <c r="DY21" s="370"/>
      <c r="DZ21" s="371"/>
      <c r="EA21" s="371"/>
      <c r="EB21" s="371"/>
      <c r="EC21" s="371"/>
      <c r="ED21" s="371"/>
      <c r="EE21" s="371"/>
      <c r="EF21" s="371"/>
      <c r="EG21" s="371"/>
      <c r="EH21" s="371"/>
      <c r="EI21" s="372"/>
      <c r="EJ21" s="85"/>
      <c r="EK21" s="86"/>
      <c r="EL21" s="86"/>
      <c r="EM21" s="86"/>
      <c r="EN21" s="86"/>
      <c r="EO21" s="86"/>
      <c r="EP21" s="86"/>
      <c r="EQ21" s="86"/>
      <c r="ER21" s="86"/>
      <c r="ES21" s="86"/>
      <c r="ET21" s="87"/>
      <c r="EU21" s="66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16" customFormat="1" ht="79.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1"/>
      <c r="AB22" s="88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90"/>
      <c r="AN22" s="88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90"/>
      <c r="AZ22" s="88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90"/>
      <c r="BL22" s="88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90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1"/>
      <c r="CI22" s="69"/>
      <c r="CJ22" s="70"/>
      <c r="CK22" s="70"/>
      <c r="CL22" s="70"/>
      <c r="CM22" s="70"/>
      <c r="CN22" s="70"/>
      <c r="CO22" s="70"/>
      <c r="CP22" s="70"/>
      <c r="CQ22" s="70"/>
      <c r="CR22" s="70"/>
      <c r="CS22" s="71"/>
      <c r="CT22" s="106"/>
      <c r="CU22" s="107"/>
      <c r="CV22" s="107"/>
      <c r="CW22" s="107"/>
      <c r="CX22" s="107"/>
      <c r="CY22" s="107"/>
      <c r="CZ22" s="107"/>
      <c r="DA22" s="108"/>
      <c r="DB22" s="142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4"/>
      <c r="DN22" s="251"/>
      <c r="DO22" s="252"/>
      <c r="DP22" s="252"/>
      <c r="DQ22" s="252"/>
      <c r="DR22" s="252"/>
      <c r="DS22" s="252"/>
      <c r="DT22" s="252"/>
      <c r="DU22" s="252"/>
      <c r="DV22" s="252"/>
      <c r="DW22" s="252"/>
      <c r="DX22" s="253"/>
      <c r="DY22" s="373"/>
      <c r="DZ22" s="374"/>
      <c r="EA22" s="374"/>
      <c r="EB22" s="374"/>
      <c r="EC22" s="374"/>
      <c r="ED22" s="374"/>
      <c r="EE22" s="374"/>
      <c r="EF22" s="374"/>
      <c r="EG22" s="374"/>
      <c r="EH22" s="374"/>
      <c r="EI22" s="375"/>
      <c r="EJ22" s="88"/>
      <c r="EK22" s="89"/>
      <c r="EL22" s="89"/>
      <c r="EM22" s="89"/>
      <c r="EN22" s="89"/>
      <c r="EO22" s="89"/>
      <c r="EP22" s="89"/>
      <c r="EQ22" s="89"/>
      <c r="ER22" s="89"/>
      <c r="ES22" s="89"/>
      <c r="ET22" s="90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="7" customFormat="1" ht="15"/>
    <row r="24" s="14" customFormat="1" ht="13.5">
      <c r="A24" s="14" t="s">
        <v>26</v>
      </c>
    </row>
    <row r="25" s="7" customFormat="1" ht="13.5" customHeight="1"/>
    <row r="26" spans="1:179" s="16" customFormat="1" ht="13.5" customHeight="1">
      <c r="A26" s="160" t="s">
        <v>91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/>
      <c r="P26" s="160" t="s">
        <v>86</v>
      </c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2"/>
      <c r="AZ26" s="160" t="s">
        <v>92</v>
      </c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2"/>
      <c r="BX26" s="200" t="s">
        <v>18</v>
      </c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2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</row>
    <row r="27" spans="1:179" s="16" customFormat="1" ht="54.75" customHeight="1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3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5"/>
      <c r="AZ27" s="163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5"/>
      <c r="BX27" s="160" t="s">
        <v>80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2"/>
      <c r="CI27" s="160" t="s">
        <v>94</v>
      </c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2"/>
      <c r="DB27" s="160" t="s">
        <v>107</v>
      </c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2"/>
      <c r="DN27" s="160" t="s">
        <v>21</v>
      </c>
      <c r="DO27" s="161"/>
      <c r="DP27" s="161"/>
      <c r="DQ27" s="161"/>
      <c r="DR27" s="161"/>
      <c r="DS27" s="161"/>
      <c r="DT27" s="161"/>
      <c r="DU27" s="161"/>
      <c r="DV27" s="161"/>
      <c r="DW27" s="161"/>
      <c r="DX27" s="162"/>
      <c r="DY27" s="160" t="s">
        <v>99</v>
      </c>
      <c r="DZ27" s="161"/>
      <c r="EA27" s="161"/>
      <c r="EB27" s="161"/>
      <c r="EC27" s="161"/>
      <c r="ED27" s="161"/>
      <c r="EE27" s="161"/>
      <c r="EF27" s="161"/>
      <c r="EG27" s="161"/>
      <c r="EH27" s="161"/>
      <c r="EI27" s="162"/>
      <c r="EJ27" s="160" t="s">
        <v>34</v>
      </c>
      <c r="EK27" s="161"/>
      <c r="EL27" s="161"/>
      <c r="EM27" s="161"/>
      <c r="EN27" s="161"/>
      <c r="EO27" s="161"/>
      <c r="EP27" s="161"/>
      <c r="EQ27" s="161"/>
      <c r="ER27" s="161"/>
      <c r="ES27" s="161"/>
      <c r="ET27" s="162"/>
      <c r="EU27" s="160" t="s">
        <v>35</v>
      </c>
      <c r="EV27" s="161"/>
      <c r="EW27" s="161"/>
      <c r="EX27" s="161"/>
      <c r="EY27" s="161"/>
      <c r="EZ27" s="161"/>
      <c r="FA27" s="161"/>
      <c r="FB27" s="161"/>
      <c r="FC27" s="161"/>
      <c r="FD27" s="161"/>
      <c r="FE27" s="162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</row>
    <row r="28" spans="1:179" s="16" customFormat="1" ht="14.2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5"/>
      <c r="P28" s="313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5"/>
      <c r="AZ28" s="217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9"/>
      <c r="BX28" s="163"/>
      <c r="BY28" s="164"/>
      <c r="BZ28" s="164"/>
      <c r="CA28" s="164"/>
      <c r="CB28" s="164"/>
      <c r="CC28" s="164"/>
      <c r="CD28" s="164"/>
      <c r="CE28" s="164"/>
      <c r="CF28" s="164"/>
      <c r="CG28" s="164"/>
      <c r="CH28" s="165"/>
      <c r="CI28" s="160" t="s">
        <v>12</v>
      </c>
      <c r="CJ28" s="161"/>
      <c r="CK28" s="161"/>
      <c r="CL28" s="161"/>
      <c r="CM28" s="161"/>
      <c r="CN28" s="161"/>
      <c r="CO28" s="161"/>
      <c r="CP28" s="161"/>
      <c r="CQ28" s="161"/>
      <c r="CR28" s="161"/>
      <c r="CS28" s="162"/>
      <c r="CT28" s="160" t="s">
        <v>54</v>
      </c>
      <c r="CU28" s="161"/>
      <c r="CV28" s="161"/>
      <c r="CW28" s="161"/>
      <c r="CX28" s="161"/>
      <c r="CY28" s="161"/>
      <c r="CZ28" s="161"/>
      <c r="DA28" s="162"/>
      <c r="DB28" s="163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5"/>
      <c r="DN28" s="163"/>
      <c r="DO28" s="164"/>
      <c r="DP28" s="164"/>
      <c r="DQ28" s="164"/>
      <c r="DR28" s="164"/>
      <c r="DS28" s="164"/>
      <c r="DT28" s="164"/>
      <c r="DU28" s="164"/>
      <c r="DV28" s="164"/>
      <c r="DW28" s="164"/>
      <c r="DX28" s="165"/>
      <c r="DY28" s="163"/>
      <c r="DZ28" s="164"/>
      <c r="EA28" s="164"/>
      <c r="EB28" s="164"/>
      <c r="EC28" s="164"/>
      <c r="ED28" s="164"/>
      <c r="EE28" s="164"/>
      <c r="EF28" s="164"/>
      <c r="EG28" s="164"/>
      <c r="EH28" s="164"/>
      <c r="EI28" s="165"/>
      <c r="EJ28" s="163"/>
      <c r="EK28" s="164"/>
      <c r="EL28" s="164"/>
      <c r="EM28" s="164"/>
      <c r="EN28" s="164"/>
      <c r="EO28" s="164"/>
      <c r="EP28" s="164"/>
      <c r="EQ28" s="164"/>
      <c r="ER28" s="164"/>
      <c r="ES28" s="164"/>
      <c r="ET28" s="165"/>
      <c r="EU28" s="163"/>
      <c r="EV28" s="164"/>
      <c r="EW28" s="164"/>
      <c r="EX28" s="164"/>
      <c r="EY28" s="164"/>
      <c r="EZ28" s="164"/>
      <c r="FA28" s="164"/>
      <c r="FB28" s="164"/>
      <c r="FC28" s="164"/>
      <c r="FD28" s="164"/>
      <c r="FE28" s="165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</row>
    <row r="29" spans="1:179" s="16" customFormat="1" ht="49.5" customHeight="1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177" t="s">
        <v>13</v>
      </c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9"/>
      <c r="AB29" s="177" t="s">
        <v>13</v>
      </c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9"/>
      <c r="AN29" s="177" t="s">
        <v>13</v>
      </c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9"/>
      <c r="AZ29" s="177" t="s">
        <v>13</v>
      </c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9"/>
      <c r="BL29" s="177" t="s">
        <v>13</v>
      </c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9"/>
      <c r="BX29" s="169"/>
      <c r="BY29" s="170"/>
      <c r="BZ29" s="170"/>
      <c r="CA29" s="170"/>
      <c r="CB29" s="170"/>
      <c r="CC29" s="170"/>
      <c r="CD29" s="170"/>
      <c r="CE29" s="170"/>
      <c r="CF29" s="170"/>
      <c r="CG29" s="170"/>
      <c r="CH29" s="171"/>
      <c r="CI29" s="169"/>
      <c r="CJ29" s="170"/>
      <c r="CK29" s="170"/>
      <c r="CL29" s="170"/>
      <c r="CM29" s="170"/>
      <c r="CN29" s="170"/>
      <c r="CO29" s="170"/>
      <c r="CP29" s="170"/>
      <c r="CQ29" s="170"/>
      <c r="CR29" s="170"/>
      <c r="CS29" s="171"/>
      <c r="CT29" s="169"/>
      <c r="CU29" s="170"/>
      <c r="CV29" s="170"/>
      <c r="CW29" s="170"/>
      <c r="CX29" s="170"/>
      <c r="CY29" s="170"/>
      <c r="CZ29" s="170"/>
      <c r="DA29" s="171"/>
      <c r="DB29" s="169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1"/>
      <c r="DN29" s="169"/>
      <c r="DO29" s="170"/>
      <c r="DP29" s="170"/>
      <c r="DQ29" s="170"/>
      <c r="DR29" s="170"/>
      <c r="DS29" s="170"/>
      <c r="DT29" s="170"/>
      <c r="DU29" s="170"/>
      <c r="DV29" s="170"/>
      <c r="DW29" s="170"/>
      <c r="DX29" s="171"/>
      <c r="DY29" s="169"/>
      <c r="DZ29" s="170"/>
      <c r="EA29" s="170"/>
      <c r="EB29" s="170"/>
      <c r="EC29" s="170"/>
      <c r="ED29" s="170"/>
      <c r="EE29" s="170"/>
      <c r="EF29" s="170"/>
      <c r="EG29" s="170"/>
      <c r="EH29" s="170"/>
      <c r="EI29" s="171"/>
      <c r="EJ29" s="169"/>
      <c r="EK29" s="170"/>
      <c r="EL29" s="170"/>
      <c r="EM29" s="170"/>
      <c r="EN29" s="170"/>
      <c r="EO29" s="170"/>
      <c r="EP29" s="170"/>
      <c r="EQ29" s="170"/>
      <c r="ER29" s="170"/>
      <c r="ES29" s="170"/>
      <c r="ET29" s="171"/>
      <c r="EU29" s="169"/>
      <c r="EV29" s="170"/>
      <c r="EW29" s="170"/>
      <c r="EX29" s="170"/>
      <c r="EY29" s="170"/>
      <c r="EZ29" s="170"/>
      <c r="FA29" s="170"/>
      <c r="FB29" s="170"/>
      <c r="FC29" s="170"/>
      <c r="FD29" s="170"/>
      <c r="FE29" s="171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</row>
    <row r="30" spans="1:179" s="26" customFormat="1" ht="13.5">
      <c r="A30" s="148">
        <v>1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/>
      <c r="P30" s="148">
        <v>2</v>
      </c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50"/>
      <c r="AB30" s="148">
        <v>3</v>
      </c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50"/>
      <c r="AN30" s="148">
        <v>4</v>
      </c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50"/>
      <c r="AZ30" s="148">
        <v>5</v>
      </c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50"/>
      <c r="BL30" s="148">
        <v>6</v>
      </c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50"/>
      <c r="BX30" s="148">
        <v>7</v>
      </c>
      <c r="BY30" s="149"/>
      <c r="BZ30" s="149"/>
      <c r="CA30" s="149"/>
      <c r="CB30" s="149"/>
      <c r="CC30" s="149"/>
      <c r="CD30" s="149"/>
      <c r="CE30" s="149"/>
      <c r="CF30" s="149"/>
      <c r="CG30" s="149"/>
      <c r="CH30" s="150"/>
      <c r="CI30" s="148">
        <v>8</v>
      </c>
      <c r="CJ30" s="149"/>
      <c r="CK30" s="149"/>
      <c r="CL30" s="149"/>
      <c r="CM30" s="149"/>
      <c r="CN30" s="149"/>
      <c r="CO30" s="149"/>
      <c r="CP30" s="149"/>
      <c r="CQ30" s="149"/>
      <c r="CR30" s="149"/>
      <c r="CS30" s="150"/>
      <c r="CT30" s="148">
        <v>9</v>
      </c>
      <c r="CU30" s="149"/>
      <c r="CV30" s="149"/>
      <c r="CW30" s="149"/>
      <c r="CX30" s="149"/>
      <c r="CY30" s="149"/>
      <c r="CZ30" s="149"/>
      <c r="DA30" s="150"/>
      <c r="DB30" s="148">
        <v>10</v>
      </c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50"/>
      <c r="DN30" s="148">
        <v>11</v>
      </c>
      <c r="DO30" s="149"/>
      <c r="DP30" s="149"/>
      <c r="DQ30" s="149"/>
      <c r="DR30" s="149"/>
      <c r="DS30" s="149"/>
      <c r="DT30" s="149"/>
      <c r="DU30" s="149"/>
      <c r="DV30" s="149"/>
      <c r="DW30" s="149"/>
      <c r="DX30" s="150"/>
      <c r="DY30" s="148">
        <v>12</v>
      </c>
      <c r="DZ30" s="149"/>
      <c r="EA30" s="149"/>
      <c r="EB30" s="149"/>
      <c r="EC30" s="149"/>
      <c r="ED30" s="149"/>
      <c r="EE30" s="149"/>
      <c r="EF30" s="149"/>
      <c r="EG30" s="149"/>
      <c r="EH30" s="149"/>
      <c r="EI30" s="150"/>
      <c r="EJ30" s="148">
        <v>13</v>
      </c>
      <c r="EK30" s="149"/>
      <c r="EL30" s="149"/>
      <c r="EM30" s="149"/>
      <c r="EN30" s="149"/>
      <c r="EO30" s="149"/>
      <c r="EP30" s="149"/>
      <c r="EQ30" s="149"/>
      <c r="ER30" s="149"/>
      <c r="ES30" s="149"/>
      <c r="ET30" s="150"/>
      <c r="EU30" s="148">
        <v>14</v>
      </c>
      <c r="EV30" s="149"/>
      <c r="EW30" s="149"/>
      <c r="EX30" s="149"/>
      <c r="EY30" s="149"/>
      <c r="EZ30" s="149"/>
      <c r="FA30" s="149"/>
      <c r="FB30" s="149"/>
      <c r="FC30" s="149"/>
      <c r="FD30" s="149"/>
      <c r="FE30" s="150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</row>
    <row r="31" spans="1:179" s="26" customFormat="1" ht="36" customHeight="1">
      <c r="A31" s="342" t="s">
        <v>162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63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/>
      <c r="AB31" s="323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5"/>
      <c r="AN31" s="82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4"/>
      <c r="AZ31" s="82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4"/>
      <c r="BL31" s="82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4"/>
      <c r="BX31" s="63" t="s">
        <v>146</v>
      </c>
      <c r="BY31" s="64"/>
      <c r="BZ31" s="64"/>
      <c r="CA31" s="64"/>
      <c r="CB31" s="64"/>
      <c r="CC31" s="64"/>
      <c r="CD31" s="64"/>
      <c r="CE31" s="64"/>
      <c r="CF31" s="64"/>
      <c r="CG31" s="64"/>
      <c r="CH31" s="65"/>
      <c r="CI31" s="63" t="s">
        <v>64</v>
      </c>
      <c r="CJ31" s="64"/>
      <c r="CK31" s="64"/>
      <c r="CL31" s="64"/>
      <c r="CM31" s="64"/>
      <c r="CN31" s="64"/>
      <c r="CO31" s="64"/>
      <c r="CP31" s="64"/>
      <c r="CQ31" s="64"/>
      <c r="CR31" s="64"/>
      <c r="CS31" s="65"/>
      <c r="CT31" s="100" t="s">
        <v>65</v>
      </c>
      <c r="CU31" s="101"/>
      <c r="CV31" s="101"/>
      <c r="CW31" s="101"/>
      <c r="CX31" s="101"/>
      <c r="CY31" s="101"/>
      <c r="CZ31" s="101"/>
      <c r="DA31" s="102"/>
      <c r="DB31" s="82">
        <v>7</v>
      </c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4"/>
      <c r="DN31" s="236">
        <v>8</v>
      </c>
      <c r="DO31" s="237"/>
      <c r="DP31" s="237"/>
      <c r="DQ31" s="237"/>
      <c r="DR31" s="237"/>
      <c r="DS31" s="237"/>
      <c r="DT31" s="237"/>
      <c r="DU31" s="237"/>
      <c r="DV31" s="237"/>
      <c r="DW31" s="237"/>
      <c r="DX31" s="238"/>
      <c r="DY31" s="127">
        <v>0.7</v>
      </c>
      <c r="DZ31" s="128"/>
      <c r="EA31" s="128"/>
      <c r="EB31" s="128"/>
      <c r="EC31" s="128"/>
      <c r="ED31" s="128"/>
      <c r="EE31" s="128"/>
      <c r="EF31" s="128"/>
      <c r="EG31" s="128"/>
      <c r="EH31" s="128"/>
      <c r="EI31" s="129"/>
      <c r="EJ31" s="82">
        <v>0</v>
      </c>
      <c r="EK31" s="83"/>
      <c r="EL31" s="83"/>
      <c r="EM31" s="83"/>
      <c r="EN31" s="83"/>
      <c r="EO31" s="83"/>
      <c r="EP31" s="83"/>
      <c r="EQ31" s="83"/>
      <c r="ER31" s="83"/>
      <c r="ES31" s="83"/>
      <c r="ET31" s="84"/>
      <c r="EU31" s="63"/>
      <c r="EV31" s="64"/>
      <c r="EW31" s="64"/>
      <c r="EX31" s="64"/>
      <c r="EY31" s="64"/>
      <c r="EZ31" s="64"/>
      <c r="FA31" s="64"/>
      <c r="FB31" s="64"/>
      <c r="FC31" s="64"/>
      <c r="FD31" s="64"/>
      <c r="FE31" s="6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</row>
    <row r="32" spans="1:179" s="16" customFormat="1" ht="12.7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66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  <c r="AB32" s="363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5"/>
      <c r="AN32" s="85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7"/>
      <c r="AZ32" s="85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7"/>
      <c r="BL32" s="85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7"/>
      <c r="BX32" s="63" t="s">
        <v>96</v>
      </c>
      <c r="BY32" s="64"/>
      <c r="BZ32" s="64"/>
      <c r="CA32" s="64"/>
      <c r="CB32" s="64"/>
      <c r="CC32" s="64"/>
      <c r="CD32" s="64"/>
      <c r="CE32" s="64"/>
      <c r="CF32" s="64"/>
      <c r="CG32" s="64"/>
      <c r="CH32" s="65"/>
      <c r="CI32" s="63" t="s">
        <v>68</v>
      </c>
      <c r="CJ32" s="64"/>
      <c r="CK32" s="64"/>
      <c r="CL32" s="64"/>
      <c r="CM32" s="64"/>
      <c r="CN32" s="64"/>
      <c r="CO32" s="64"/>
      <c r="CP32" s="64"/>
      <c r="CQ32" s="64"/>
      <c r="CR32" s="64"/>
      <c r="CS32" s="65"/>
      <c r="CT32" s="100" t="s">
        <v>69</v>
      </c>
      <c r="CU32" s="101"/>
      <c r="CV32" s="101"/>
      <c r="CW32" s="101"/>
      <c r="CX32" s="101"/>
      <c r="CY32" s="101"/>
      <c r="CZ32" s="101"/>
      <c r="DA32" s="102"/>
      <c r="DB32" s="82">
        <v>210</v>
      </c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4"/>
      <c r="DN32" s="236">
        <v>220</v>
      </c>
      <c r="DO32" s="237"/>
      <c r="DP32" s="237"/>
      <c r="DQ32" s="237"/>
      <c r="DR32" s="237"/>
      <c r="DS32" s="237"/>
      <c r="DT32" s="237"/>
      <c r="DU32" s="237"/>
      <c r="DV32" s="237"/>
      <c r="DW32" s="237"/>
      <c r="DX32" s="238"/>
      <c r="DY32" s="91">
        <v>21</v>
      </c>
      <c r="DZ32" s="92"/>
      <c r="EA32" s="92"/>
      <c r="EB32" s="92"/>
      <c r="EC32" s="92"/>
      <c r="ED32" s="92"/>
      <c r="EE32" s="92"/>
      <c r="EF32" s="92"/>
      <c r="EG32" s="92"/>
      <c r="EH32" s="92"/>
      <c r="EI32" s="93"/>
      <c r="EJ32" s="82">
        <v>0</v>
      </c>
      <c r="EK32" s="83"/>
      <c r="EL32" s="83"/>
      <c r="EM32" s="83"/>
      <c r="EN32" s="83"/>
      <c r="EO32" s="83"/>
      <c r="EP32" s="83"/>
      <c r="EQ32" s="83"/>
      <c r="ER32" s="83"/>
      <c r="ES32" s="83"/>
      <c r="ET32" s="84"/>
      <c r="EU32" s="63"/>
      <c r="EV32" s="64"/>
      <c r="EW32" s="64"/>
      <c r="EX32" s="64"/>
      <c r="EY32" s="64"/>
      <c r="EZ32" s="64"/>
      <c r="FA32" s="64"/>
      <c r="FB32" s="64"/>
      <c r="FC32" s="64"/>
      <c r="FD32" s="64"/>
      <c r="FE32" s="65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</row>
    <row r="33" spans="1:179" s="16" customFormat="1" ht="12.75" customHeight="1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8"/>
      <c r="AB33" s="363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5"/>
      <c r="AN33" s="85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7"/>
      <c r="AZ33" s="85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7"/>
      <c r="BL33" s="85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8"/>
      <c r="CI33" s="66"/>
      <c r="CJ33" s="67"/>
      <c r="CK33" s="67"/>
      <c r="CL33" s="67"/>
      <c r="CM33" s="67"/>
      <c r="CN33" s="67"/>
      <c r="CO33" s="67"/>
      <c r="CP33" s="67"/>
      <c r="CQ33" s="67"/>
      <c r="CR33" s="67"/>
      <c r="CS33" s="68"/>
      <c r="CT33" s="103"/>
      <c r="CU33" s="104"/>
      <c r="CV33" s="104"/>
      <c r="CW33" s="104"/>
      <c r="CX33" s="104"/>
      <c r="CY33" s="104"/>
      <c r="CZ33" s="104"/>
      <c r="DA33" s="105"/>
      <c r="DB33" s="85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7"/>
      <c r="DN33" s="239"/>
      <c r="DO33" s="240"/>
      <c r="DP33" s="240"/>
      <c r="DQ33" s="240"/>
      <c r="DR33" s="240"/>
      <c r="DS33" s="240"/>
      <c r="DT33" s="240"/>
      <c r="DU33" s="240"/>
      <c r="DV33" s="240"/>
      <c r="DW33" s="240"/>
      <c r="DX33" s="241"/>
      <c r="DY33" s="94"/>
      <c r="DZ33" s="95"/>
      <c r="EA33" s="95"/>
      <c r="EB33" s="95"/>
      <c r="EC33" s="95"/>
      <c r="ED33" s="95"/>
      <c r="EE33" s="95"/>
      <c r="EF33" s="95"/>
      <c r="EG33" s="95"/>
      <c r="EH33" s="95"/>
      <c r="EI33" s="96"/>
      <c r="EJ33" s="85"/>
      <c r="EK33" s="86"/>
      <c r="EL33" s="86"/>
      <c r="EM33" s="86"/>
      <c r="EN33" s="86"/>
      <c r="EO33" s="86"/>
      <c r="EP33" s="86"/>
      <c r="EQ33" s="86"/>
      <c r="ER33" s="86"/>
      <c r="ES33" s="86"/>
      <c r="ET33" s="87"/>
      <c r="EU33" s="66"/>
      <c r="EV33" s="67"/>
      <c r="EW33" s="67"/>
      <c r="EX33" s="67"/>
      <c r="EY33" s="67"/>
      <c r="EZ33" s="67"/>
      <c r="FA33" s="67"/>
      <c r="FB33" s="67"/>
      <c r="FC33" s="67"/>
      <c r="FD33" s="67"/>
      <c r="FE33" s="68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</row>
    <row r="34" spans="1:179" s="16" customFormat="1" ht="18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1"/>
      <c r="AB34" s="326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8"/>
      <c r="AN34" s="88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90"/>
      <c r="AZ34" s="88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0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90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1"/>
      <c r="CI34" s="69"/>
      <c r="CJ34" s="70"/>
      <c r="CK34" s="70"/>
      <c r="CL34" s="70"/>
      <c r="CM34" s="70"/>
      <c r="CN34" s="70"/>
      <c r="CO34" s="70"/>
      <c r="CP34" s="70"/>
      <c r="CQ34" s="70"/>
      <c r="CR34" s="70"/>
      <c r="CS34" s="71"/>
      <c r="CT34" s="106"/>
      <c r="CU34" s="107"/>
      <c r="CV34" s="107"/>
      <c r="CW34" s="107"/>
      <c r="CX34" s="107"/>
      <c r="CY34" s="107"/>
      <c r="CZ34" s="107"/>
      <c r="DA34" s="108"/>
      <c r="DB34" s="88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90"/>
      <c r="DN34" s="242"/>
      <c r="DO34" s="243"/>
      <c r="DP34" s="243"/>
      <c r="DQ34" s="243"/>
      <c r="DR34" s="243"/>
      <c r="DS34" s="243"/>
      <c r="DT34" s="243"/>
      <c r="DU34" s="243"/>
      <c r="DV34" s="243"/>
      <c r="DW34" s="243"/>
      <c r="DX34" s="244"/>
      <c r="DY34" s="97"/>
      <c r="DZ34" s="98"/>
      <c r="EA34" s="98"/>
      <c r="EB34" s="98"/>
      <c r="EC34" s="98"/>
      <c r="ED34" s="98"/>
      <c r="EE34" s="98"/>
      <c r="EF34" s="98"/>
      <c r="EG34" s="98"/>
      <c r="EH34" s="98"/>
      <c r="EI34" s="99"/>
      <c r="EJ34" s="88"/>
      <c r="EK34" s="89"/>
      <c r="EL34" s="89"/>
      <c r="EM34" s="89"/>
      <c r="EN34" s="89"/>
      <c r="EO34" s="89"/>
      <c r="EP34" s="89"/>
      <c r="EQ34" s="89"/>
      <c r="ER34" s="89"/>
      <c r="ES34" s="89"/>
      <c r="ET34" s="90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1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</row>
    <row r="35" spans="1:161" s="23" customFormat="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20" customFormat="1" ht="13.5">
      <c r="A36" s="14" t="s">
        <v>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82" t="s">
        <v>165</v>
      </c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14"/>
      <c r="BV36" s="14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S36" s="14"/>
      <c r="CT36" s="14"/>
      <c r="CU36" s="282" t="s">
        <v>166</v>
      </c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45:179" s="14" customFormat="1" ht="13.5">
      <c r="AS37" s="369" t="s">
        <v>2</v>
      </c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52"/>
      <c r="BV37" s="52"/>
      <c r="BW37" s="53"/>
      <c r="BX37" s="369" t="s">
        <v>3</v>
      </c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20"/>
      <c r="CS37" s="15"/>
      <c r="CT37" s="15"/>
      <c r="CU37" s="369" t="s">
        <v>4</v>
      </c>
      <c r="CV37" s="369"/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369"/>
      <c r="DH37" s="369"/>
      <c r="DI37" s="369"/>
      <c r="DJ37" s="369"/>
      <c r="DK37" s="369"/>
      <c r="DL37" s="369"/>
      <c r="DM37" s="369"/>
      <c r="DN37" s="369"/>
      <c r="DO37" s="369"/>
      <c r="DP37" s="369"/>
      <c r="DQ37" s="369"/>
      <c r="DR37" s="369"/>
      <c r="DS37" s="369"/>
      <c r="DT37" s="369"/>
      <c r="DU37" s="369"/>
      <c r="DV37" s="369"/>
      <c r="DW37" s="369"/>
      <c r="DX37" s="369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</row>
    <row r="38" spans="1:161" s="20" customFormat="1" ht="2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79" s="20" customFormat="1" ht="24" customHeight="1">
      <c r="A39" s="203" t="s">
        <v>0</v>
      </c>
      <c r="B39" s="203"/>
      <c r="C39" s="188" t="s">
        <v>147</v>
      </c>
      <c r="D39" s="188"/>
      <c r="E39" s="188"/>
      <c r="F39" s="188"/>
      <c r="G39" s="205" t="s">
        <v>0</v>
      </c>
      <c r="H39" s="205"/>
      <c r="I39" s="16"/>
      <c r="J39" s="188" t="s">
        <v>168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203">
        <v>20</v>
      </c>
      <c r="AB39" s="203"/>
      <c r="AC39" s="203"/>
      <c r="AD39" s="203"/>
      <c r="AE39" s="204" t="s">
        <v>164</v>
      </c>
      <c r="AF39" s="204"/>
      <c r="AG39" s="204"/>
      <c r="AH39" s="204"/>
      <c r="AI39" s="30" t="s">
        <v>1</v>
      </c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79" s="20" customFormat="1" ht="4.5" customHeight="1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2"/>
      <c r="DG41" s="312"/>
      <c r="DH41" s="312"/>
      <c r="DI41" s="312"/>
      <c r="DJ41" s="312"/>
      <c r="DK41" s="312"/>
      <c r="DL41" s="312"/>
      <c r="DM41" s="312"/>
      <c r="DN41" s="312"/>
      <c r="DO41" s="312"/>
      <c r="DP41" s="312"/>
      <c r="DQ41" s="312"/>
      <c r="DR41" s="312"/>
      <c r="DS41" s="312"/>
      <c r="DT41" s="312"/>
      <c r="DU41" s="312"/>
      <c r="DV41" s="312"/>
      <c r="DW41" s="312"/>
      <c r="DX41" s="312"/>
      <c r="DY41" s="312"/>
      <c r="DZ41" s="312"/>
      <c r="EA41" s="312"/>
      <c r="EB41" s="312"/>
      <c r="EC41" s="312"/>
      <c r="ED41" s="312"/>
      <c r="EE41" s="312"/>
      <c r="EF41" s="312"/>
      <c r="EG41" s="312"/>
      <c r="EH41" s="312"/>
      <c r="EI41" s="312"/>
      <c r="EJ41" s="312"/>
      <c r="EK41" s="312"/>
      <c r="EL41" s="312"/>
      <c r="EM41" s="312"/>
      <c r="EN41" s="312"/>
      <c r="EO41" s="312"/>
      <c r="EP41" s="312"/>
      <c r="EQ41" s="312"/>
      <c r="ER41" s="312"/>
      <c r="ES41" s="312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312"/>
      <c r="FE41" s="312"/>
      <c r="FF41" s="312"/>
      <c r="FG41" s="312"/>
      <c r="FH41" s="312"/>
      <c r="FI41" s="312"/>
      <c r="FJ41" s="312"/>
      <c r="FK41" s="312"/>
      <c r="FL41" s="312"/>
      <c r="FM41" s="312"/>
      <c r="FN41" s="312"/>
      <c r="FO41" s="312"/>
      <c r="FP41" s="312"/>
      <c r="FQ41" s="312"/>
      <c r="FR41" s="312"/>
      <c r="FS41" s="312"/>
      <c r="FT41" s="312"/>
      <c r="FU41" s="312"/>
      <c r="FV41" s="312"/>
      <c r="FW41" s="312"/>
    </row>
    <row r="42" spans="1:179" s="20" customFormat="1" ht="15" customHeight="1">
      <c r="A42" s="3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312"/>
      <c r="DK42" s="312"/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2"/>
      <c r="EJ42" s="312"/>
      <c r="EK42" s="312"/>
      <c r="EL42" s="312"/>
      <c r="EM42" s="312"/>
      <c r="EN42" s="312"/>
      <c r="EO42" s="312"/>
      <c r="EP42" s="312"/>
      <c r="EQ42" s="312"/>
      <c r="ER42" s="312"/>
      <c r="ES42" s="312"/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312"/>
      <c r="FE42" s="312"/>
      <c r="FF42" s="312"/>
      <c r="FG42" s="312"/>
      <c r="FH42" s="312"/>
      <c r="FI42" s="312"/>
      <c r="FJ42" s="312"/>
      <c r="FK42" s="312"/>
      <c r="FL42" s="312"/>
      <c r="FM42" s="312"/>
      <c r="FN42" s="312"/>
      <c r="FO42" s="312"/>
      <c r="FP42" s="312"/>
      <c r="FQ42" s="312"/>
      <c r="FR42" s="312"/>
      <c r="FS42" s="312"/>
      <c r="FT42" s="312"/>
      <c r="FU42" s="312"/>
      <c r="FV42" s="312"/>
      <c r="FW42" s="312"/>
    </row>
    <row r="43" spans="1:161" s="20" customFormat="1" ht="17.25" customHeight="1" hidden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4" customFormat="1" ht="12" customHeight="1"/>
    <row r="45" s="4" customFormat="1" ht="12" customHeight="1"/>
    <row r="46" s="4" customFormat="1" ht="12" customHeight="1"/>
    <row r="47" s="4" customFormat="1" ht="12" customHeight="1"/>
  </sheetData>
  <sheetProtection/>
  <mergeCells count="140">
    <mergeCell ref="A2:FE2"/>
    <mergeCell ref="CE4:CJ4"/>
    <mergeCell ref="AD6:DJ6"/>
    <mergeCell ref="ES6:FU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26:O29"/>
    <mergeCell ref="P26:AY28"/>
    <mergeCell ref="AZ26:BW28"/>
    <mergeCell ref="BX26:FE26"/>
    <mergeCell ref="CT20:DA22"/>
    <mergeCell ref="DB20:DM22"/>
    <mergeCell ref="DN20:DX22"/>
    <mergeCell ref="DY20:EI22"/>
    <mergeCell ref="EJ20:ET22"/>
    <mergeCell ref="EU20:FE22"/>
    <mergeCell ref="FQ34:FW34"/>
    <mergeCell ref="FF26:FW27"/>
    <mergeCell ref="BX27:CH29"/>
    <mergeCell ref="CI27:DA27"/>
    <mergeCell ref="DB27:DM29"/>
    <mergeCell ref="DN27:DX29"/>
    <mergeCell ref="DY27:EI29"/>
    <mergeCell ref="EJ27:ET29"/>
    <mergeCell ref="EU27:FE29"/>
    <mergeCell ref="CI28:CS29"/>
    <mergeCell ref="BX31:CH31"/>
    <mergeCell ref="FF28:FP29"/>
    <mergeCell ref="FQ28:FW29"/>
    <mergeCell ref="P29:AA29"/>
    <mergeCell ref="AB29:AM29"/>
    <mergeCell ref="AN29:AY29"/>
    <mergeCell ref="AZ29:BK29"/>
    <mergeCell ref="BL29:BW29"/>
    <mergeCell ref="CT28:DA29"/>
    <mergeCell ref="BX30:CH30"/>
    <mergeCell ref="A30:O30"/>
    <mergeCell ref="P30:AA30"/>
    <mergeCell ref="AB30:AM30"/>
    <mergeCell ref="AN30:AY30"/>
    <mergeCell ref="AZ30:BK30"/>
    <mergeCell ref="BL30:BW30"/>
    <mergeCell ref="CI30:CS30"/>
    <mergeCell ref="CT30:DA30"/>
    <mergeCell ref="DB30:DM30"/>
    <mergeCell ref="DN30:DX30"/>
    <mergeCell ref="DY30:EI30"/>
    <mergeCell ref="FF32:FP32"/>
    <mergeCell ref="FQ32:FW32"/>
    <mergeCell ref="EJ30:ET30"/>
    <mergeCell ref="EU30:FE30"/>
    <mergeCell ref="FF30:FP30"/>
    <mergeCell ref="FQ30:FW30"/>
    <mergeCell ref="EJ32:ET34"/>
    <mergeCell ref="EU32:FE34"/>
    <mergeCell ref="EJ31:ET31"/>
    <mergeCell ref="EU31:FE31"/>
    <mergeCell ref="FF33:FP33"/>
    <mergeCell ref="A41:FW41"/>
    <mergeCell ref="A42:FW42"/>
    <mergeCell ref="BX20:CH22"/>
    <mergeCell ref="CI20:CS22"/>
    <mergeCell ref="BX32:CH34"/>
    <mergeCell ref="CI32:CS34"/>
    <mergeCell ref="CT32:DA34"/>
    <mergeCell ref="AS36:BT36"/>
    <mergeCell ref="DY32:EI34"/>
    <mergeCell ref="FQ33:FW33"/>
    <mergeCell ref="BX36:CQ36"/>
    <mergeCell ref="CU36:DX36"/>
    <mergeCell ref="AS37:BT37"/>
    <mergeCell ref="BX37:CQ37"/>
    <mergeCell ref="CU37:DX37"/>
    <mergeCell ref="FF34:FP34"/>
    <mergeCell ref="DB32:DM34"/>
    <mergeCell ref="CT19:DA19"/>
    <mergeCell ref="DB19:DM19"/>
    <mergeCell ref="DN19:DX19"/>
    <mergeCell ref="DN32:DX34"/>
    <mergeCell ref="CI31:CS31"/>
    <mergeCell ref="DY19:EI19"/>
    <mergeCell ref="DB31:DM31"/>
    <mergeCell ref="DN31:DX31"/>
    <mergeCell ref="DY31:EI31"/>
    <mergeCell ref="CT31:DA31"/>
    <mergeCell ref="A39:B39"/>
    <mergeCell ref="C39:F39"/>
    <mergeCell ref="G39:H39"/>
    <mergeCell ref="J39:Z39"/>
    <mergeCell ref="AA39:AD39"/>
    <mergeCell ref="AE39:AH39"/>
    <mergeCell ref="EJ19:ET19"/>
    <mergeCell ref="EU19:FE19"/>
    <mergeCell ref="A19:O22"/>
    <mergeCell ref="P19:AA22"/>
    <mergeCell ref="AB19:AM22"/>
    <mergeCell ref="AN19:AY22"/>
    <mergeCell ref="AZ19:BK22"/>
    <mergeCell ref="BL19:BW22"/>
    <mergeCell ref="BX19:CH19"/>
    <mergeCell ref="CI19:CS19"/>
    <mergeCell ref="A31:O34"/>
    <mergeCell ref="P31:AA34"/>
    <mergeCell ref="AB31:AM34"/>
    <mergeCell ref="AN31:AY34"/>
    <mergeCell ref="AZ31:BK34"/>
    <mergeCell ref="BL31:BW34"/>
  </mergeCells>
  <printOptions/>
  <pageMargins left="0.27" right="0.19" top="0.31" bottom="0.32" header="0.1968503937007874" footer="0.1968503937007874"/>
  <pageSetup fitToHeight="1" fitToWidth="1" horizontalDpi="600" verticalDpi="600" orientation="landscape" paperSize="9" scale="66" r:id="rId1"/>
  <rowBreaks count="1" manualBreakCount="1">
    <brk id="41" max="1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TITOVA</cp:lastModifiedBy>
  <cp:lastPrinted>2023-12-07T06:29:06Z</cp:lastPrinted>
  <dcterms:created xsi:type="dcterms:W3CDTF">2008-10-01T13:21:49Z</dcterms:created>
  <dcterms:modified xsi:type="dcterms:W3CDTF">2023-12-07T06:30:32Z</dcterms:modified>
  <cp:category/>
  <cp:version/>
  <cp:contentType/>
  <cp:contentStatus/>
</cp:coreProperties>
</file>