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360" windowHeight="5760"/>
  </bookViews>
  <sheets>
    <sheet name="В рамках МЗ" sheetId="1" r:id="rId1"/>
    <sheet name="Платные вне МЗ" sheetId="7" r:id="rId2"/>
  </sheets>
  <definedNames>
    <definedName name="_xlnm.Print_Area" localSheetId="0">'В рамках МЗ'!$A$1:$I$68</definedName>
    <definedName name="_xlnm.Print_Area" localSheetId="1">'Платные вне МЗ'!$A$1:$I$24</definedName>
  </definedNames>
  <calcPr calcId="145621"/>
</workbook>
</file>

<file path=xl/calcChain.xml><?xml version="1.0" encoding="utf-8"?>
<calcChain xmlns="http://schemas.openxmlformats.org/spreadsheetml/2006/main">
  <c r="G64" i="7" l="1"/>
  <c r="H64" i="7"/>
  <c r="F64" i="7"/>
  <c r="H52" i="7"/>
  <c r="G52" i="7"/>
  <c r="E52" i="7" s="1"/>
  <c r="F52" i="7"/>
  <c r="H39" i="7"/>
  <c r="G39" i="7"/>
  <c r="F39" i="7"/>
  <c r="H30" i="7"/>
  <c r="G30" i="7"/>
  <c r="F30" i="7"/>
  <c r="F38" i="7"/>
  <c r="E38" i="7"/>
  <c r="G270" i="1"/>
  <c r="G271" i="1" s="1"/>
  <c r="F270" i="1"/>
  <c r="H270" i="1"/>
  <c r="H271" i="1" s="1"/>
  <c r="H230" i="1"/>
  <c r="H157" i="1"/>
  <c r="G157" i="1"/>
  <c r="H128" i="1"/>
  <c r="G128" i="1"/>
  <c r="H95" i="1"/>
  <c r="G95" i="1"/>
  <c r="G158" i="1" s="1"/>
  <c r="H67" i="1"/>
  <c r="G67" i="1"/>
  <c r="H229" i="1"/>
  <c r="G229" i="1"/>
  <c r="F229" i="1"/>
  <c r="F159" i="1"/>
  <c r="F230" i="1"/>
  <c r="F271" i="1"/>
  <c r="F269" i="1"/>
  <c r="H158" i="1" l="1"/>
  <c r="H62" i="7" l="1"/>
  <c r="G62" i="7"/>
  <c r="F62" i="7"/>
  <c r="H58" i="7"/>
  <c r="G58" i="7"/>
  <c r="F58" i="7"/>
  <c r="E58" i="7" s="1"/>
  <c r="H55" i="7"/>
  <c r="G55" i="7"/>
  <c r="F55" i="7"/>
  <c r="E55" i="7" s="1"/>
  <c r="E62" i="7" l="1"/>
  <c r="F63" i="7"/>
  <c r="G63" i="7"/>
  <c r="H63" i="7"/>
  <c r="H268" i="1"/>
  <c r="G268" i="1"/>
  <c r="F268" i="1"/>
  <c r="H262" i="1"/>
  <c r="G262" i="1"/>
  <c r="F262" i="1"/>
  <c r="H259" i="1"/>
  <c r="G259" i="1"/>
  <c r="F259" i="1"/>
  <c r="H254" i="1"/>
  <c r="G254" i="1"/>
  <c r="H249" i="1"/>
  <c r="G249" i="1"/>
  <c r="F249" i="1"/>
  <c r="H246" i="1"/>
  <c r="G246" i="1"/>
  <c r="F246" i="1"/>
  <c r="H241" i="1"/>
  <c r="G241" i="1"/>
  <c r="F241" i="1"/>
  <c r="H238" i="1"/>
  <c r="G238" i="1"/>
  <c r="F238" i="1"/>
  <c r="H234" i="1"/>
  <c r="G234" i="1"/>
  <c r="F234" i="1"/>
  <c r="E268" i="1" l="1"/>
  <c r="E234" i="1"/>
  <c r="H242" i="1"/>
  <c r="E63" i="7"/>
  <c r="E246" i="1"/>
  <c r="H255" i="1"/>
  <c r="E262" i="1"/>
  <c r="G269" i="1"/>
  <c r="E249" i="1"/>
  <c r="G255" i="1"/>
  <c r="E259" i="1"/>
  <c r="H269" i="1"/>
  <c r="E238" i="1"/>
  <c r="E254" i="1"/>
  <c r="E241" i="1"/>
  <c r="G242" i="1"/>
  <c r="F242" i="1"/>
  <c r="F255" i="1"/>
  <c r="H227" i="1"/>
  <c r="G227" i="1"/>
  <c r="F227" i="1"/>
  <c r="H217" i="1"/>
  <c r="G217" i="1"/>
  <c r="F217" i="1"/>
  <c r="H214" i="1"/>
  <c r="G214" i="1"/>
  <c r="F214" i="1"/>
  <c r="H209" i="1"/>
  <c r="G209" i="1"/>
  <c r="F209" i="1"/>
  <c r="H195" i="1"/>
  <c r="G195" i="1"/>
  <c r="F195" i="1"/>
  <c r="H191" i="1"/>
  <c r="G191" i="1"/>
  <c r="F191" i="1"/>
  <c r="H186" i="1"/>
  <c r="G186" i="1"/>
  <c r="F186" i="1"/>
  <c r="H167" i="1"/>
  <c r="G167" i="1"/>
  <c r="F167" i="1"/>
  <c r="H163" i="1"/>
  <c r="G163" i="1"/>
  <c r="F163" i="1"/>
  <c r="E255" i="1" l="1"/>
  <c r="E163" i="1"/>
  <c r="H187" i="1"/>
  <c r="G210" i="1"/>
  <c r="E242" i="1"/>
  <c r="E269" i="1"/>
  <c r="E270" i="1" s="1"/>
  <c r="E214" i="1"/>
  <c r="G228" i="1"/>
  <c r="E195" i="1"/>
  <c r="E227" i="1"/>
  <c r="F210" i="1"/>
  <c r="E209" i="1"/>
  <c r="E210" i="1" s="1"/>
  <c r="F228" i="1"/>
  <c r="E191" i="1"/>
  <c r="E217" i="1"/>
  <c r="H228" i="1"/>
  <c r="H210" i="1"/>
  <c r="E186" i="1"/>
  <c r="E167" i="1"/>
  <c r="G187" i="1"/>
  <c r="F187" i="1"/>
  <c r="E159" i="1"/>
  <c r="E187" i="1" l="1"/>
  <c r="E228" i="1"/>
  <c r="E229" i="1" s="1"/>
  <c r="H50" i="7"/>
  <c r="G50" i="7"/>
  <c r="F50" i="7"/>
  <c r="H46" i="7"/>
  <c r="G46" i="7"/>
  <c r="F46" i="7"/>
  <c r="H43" i="7"/>
  <c r="G43" i="7"/>
  <c r="F43" i="7"/>
  <c r="E50" i="7" l="1"/>
  <c r="F51" i="7"/>
  <c r="E46" i="7"/>
  <c r="E43" i="7"/>
  <c r="G51" i="7"/>
  <c r="H51" i="7"/>
  <c r="H33" i="7"/>
  <c r="H37" i="7"/>
  <c r="G37" i="7"/>
  <c r="F37" i="7"/>
  <c r="G33" i="7"/>
  <c r="F33" i="7"/>
  <c r="H156" i="1"/>
  <c r="G156" i="1"/>
  <c r="F156" i="1"/>
  <c r="H137" i="1"/>
  <c r="G137" i="1"/>
  <c r="F137" i="1"/>
  <c r="H132" i="1"/>
  <c r="G132" i="1"/>
  <c r="F132" i="1"/>
  <c r="H127" i="1"/>
  <c r="G127" i="1"/>
  <c r="F127" i="1"/>
  <c r="H106" i="1"/>
  <c r="G106" i="1"/>
  <c r="F106" i="1"/>
  <c r="H99" i="1"/>
  <c r="G99" i="1"/>
  <c r="F99" i="1"/>
  <c r="H94" i="1"/>
  <c r="G94" i="1"/>
  <c r="F94" i="1"/>
  <c r="H82" i="1"/>
  <c r="G82" i="1"/>
  <c r="F82" i="1"/>
  <c r="H72" i="1"/>
  <c r="G72" i="1"/>
  <c r="F72" i="1"/>
  <c r="E72" i="1" l="1"/>
  <c r="E99" i="1"/>
  <c r="E132" i="1"/>
  <c r="E137" i="1"/>
  <c r="E51" i="7"/>
  <c r="E30" i="7"/>
  <c r="E37" i="7"/>
  <c r="E33" i="7"/>
  <c r="E106" i="1"/>
  <c r="F128" i="1"/>
  <c r="E94" i="1"/>
  <c r="E82" i="1"/>
  <c r="E156" i="1"/>
  <c r="F157" i="1"/>
  <c r="E39" i="7"/>
  <c r="E127" i="1"/>
  <c r="F95" i="1"/>
  <c r="H23" i="7"/>
  <c r="G23" i="7"/>
  <c r="F23" i="7"/>
  <c r="H17" i="7"/>
  <c r="G17" i="7"/>
  <c r="F17" i="7"/>
  <c r="H11" i="7"/>
  <c r="G11" i="7"/>
  <c r="F11" i="7"/>
  <c r="E23" i="7" l="1"/>
  <c r="H24" i="7"/>
  <c r="E17" i="7"/>
  <c r="E11" i="7"/>
  <c r="F24" i="7"/>
  <c r="E128" i="1"/>
  <c r="F158" i="1"/>
  <c r="E95" i="1"/>
  <c r="E157" i="1"/>
  <c r="G24" i="7"/>
  <c r="E158" i="1" l="1"/>
  <c r="E24" i="7"/>
  <c r="E64" i="7" s="1"/>
  <c r="H66" i="1"/>
  <c r="G66" i="1"/>
  <c r="F66" i="1"/>
  <c r="H60" i="1"/>
  <c r="G60" i="1"/>
  <c r="F60" i="1"/>
  <c r="H51" i="1"/>
  <c r="G51" i="1"/>
  <c r="F51" i="1"/>
  <c r="H46" i="1"/>
  <c r="G46" i="1"/>
  <c r="F46" i="1"/>
  <c r="H36" i="1"/>
  <c r="G36" i="1"/>
  <c r="F36" i="1"/>
  <c r="H31" i="1"/>
  <c r="G31" i="1"/>
  <c r="F31" i="1"/>
  <c r="H26" i="1"/>
  <c r="G26" i="1"/>
  <c r="F26" i="1"/>
  <c r="H18" i="1"/>
  <c r="G18" i="1"/>
  <c r="F18" i="1"/>
  <c r="H12" i="1"/>
  <c r="G12" i="1"/>
  <c r="F12" i="1"/>
  <c r="F47" i="1" l="1"/>
  <c r="E46" i="1"/>
  <c r="E31" i="1"/>
  <c r="E60" i="1"/>
  <c r="E51" i="1"/>
  <c r="E36" i="1"/>
  <c r="F67" i="1"/>
  <c r="E66" i="1"/>
  <c r="E26" i="1"/>
  <c r="E18" i="1"/>
  <c r="G27" i="1"/>
  <c r="G47" i="1"/>
  <c r="E12" i="1"/>
  <c r="H27" i="1"/>
  <c r="H47" i="1"/>
  <c r="F27" i="1"/>
  <c r="F68" i="1" l="1"/>
  <c r="H68" i="1"/>
  <c r="G68" i="1"/>
  <c r="G230" i="1" s="1"/>
  <c r="E67" i="1"/>
  <c r="E47" i="1"/>
  <c r="E27" i="1"/>
  <c r="E68" i="1" l="1"/>
  <c r="E271" i="1" l="1"/>
  <c r="E230" i="1"/>
</calcChain>
</file>

<file path=xl/sharedStrings.xml><?xml version="1.0" encoding="utf-8"?>
<sst xmlns="http://schemas.openxmlformats.org/spreadsheetml/2006/main" count="980" uniqueCount="560">
  <si>
    <t>№ п/п</t>
  </si>
  <si>
    <t>Наименование мероприятия</t>
  </si>
  <si>
    <t>Место и время проведения</t>
  </si>
  <si>
    <t>Содержание мероприятия</t>
  </si>
  <si>
    <t>Число присутсвующих (всего)</t>
  </si>
  <si>
    <t>В том числе:</t>
  </si>
  <si>
    <t>Дети до 14 лет</t>
  </si>
  <si>
    <t>От 15 до 24 лет</t>
  </si>
  <si>
    <t>От 25 лет и старше</t>
  </si>
  <si>
    <t>Ответственный за подготовку мероприятия (ФИО, должность)</t>
  </si>
  <si>
    <t>Итого за январь:</t>
  </si>
  <si>
    <t>Итого за март:</t>
  </si>
  <si>
    <t>Итого за I квартал:</t>
  </si>
  <si>
    <t>ЯНВАРЬ</t>
  </si>
  <si>
    <t xml:space="preserve">Кол-во мероприятий: </t>
  </si>
  <si>
    <t xml:space="preserve">Кол-во мероприятий по МЗ: </t>
  </si>
  <si>
    <t>В рамках услуги платной "Организация и проведение мероприятий"</t>
  </si>
  <si>
    <t>В рамках работы бесплатной "Творческие (фестивали, выставки, конкурсы)"</t>
  </si>
  <si>
    <t>В рамках работы бесплатной "Иные зрелищные"</t>
  </si>
  <si>
    <t>Итого</t>
  </si>
  <si>
    <t>ФЕВРАЛЬ</t>
  </si>
  <si>
    <t>Итого за февраль:</t>
  </si>
  <si>
    <t>МАРТ</t>
  </si>
  <si>
    <t>Выставка «Снежная сказка»</t>
  </si>
  <si>
    <t>КДЦ им. Вл. Высоцкого фойе 2 этажа 
01-14 января</t>
  </si>
  <si>
    <t>выставка фотографий и ретро-игрушек</t>
  </si>
  <si>
    <t>-</t>
  </si>
  <si>
    <t>Фотовыставка "Ох, уж эта сказочка..."  из архивов КДЦ им. Вл. Высоцкого</t>
  </si>
  <si>
    <t>КДЦ им. Вл. Высоцкого фойе 1 этажа 
01-31 января</t>
  </si>
  <si>
    <t>фотографии прошедшей сказки</t>
  </si>
  <si>
    <t>Фотовыставка "Владимир Высоцкий" ко дню рождения Владимира Высоцкого</t>
  </si>
  <si>
    <t>КДЦ им. Вл. Высоцкого 
фойе 2 этажа, 15-31 января</t>
  </si>
  <si>
    <t>подбор фотографий из архивов клуба "Нерв"</t>
  </si>
  <si>
    <t>Выставка  Сергея Ларенкова "Блокадный Ленинград - Санкт-Петербург", посвященная 75-летию полного освобождения от блокады</t>
  </si>
  <si>
    <t>КДЦ им. Вл. Высоцкого, фойе 2 этажа, 
21-31 января</t>
  </si>
  <si>
    <t>выставка постеров</t>
  </si>
  <si>
    <t>С.Н. Ябурова
художник-постановщик</t>
  </si>
  <si>
    <t>Кол-во мероприятий по МЗ:  4</t>
  </si>
  <si>
    <t>Развлекательная акция, посвященная Дню детского кино (2)</t>
  </si>
  <si>
    <t>КДЦ им. Вл. Высоцкого фойе 2 этажа  04, 08 января перед сеансами</t>
  </si>
  <si>
    <t>проведение викторины на знания фильмов и мультфильмов для детей, снятие фильма с детьми "Ура! У нас каникулы"</t>
  </si>
  <si>
    <t>Предсеансовая игровая минутка "Святочные гадания" (3)</t>
  </si>
  <si>
    <t>КДЦ им. Вл. Высоцкого фойе 2 этажа 
10, 11, 12 января</t>
  </si>
  <si>
    <t>шуточные игры-гадания со зрителями</t>
  </si>
  <si>
    <t>Акция к дню ручного письма "Что написано пером - не вырубишь топором"</t>
  </si>
  <si>
    <t>КДЦ им. Вл. Высоцкого фойе 2 этажа 
23 января</t>
  </si>
  <si>
    <t>зрителям предлагалось попробовать свои силы в умении пользоваться перьевыми ручками</t>
  </si>
  <si>
    <t>Программа, посвященная дню рождения Владимира Высоцкого</t>
  </si>
  <si>
    <t>КДЦ им. Вл. Высоцкого 
25 января, 19.00</t>
  </si>
  <si>
    <t xml:space="preserve">концертная программа с участием дуэта "Черное золото", демонстрацией видеоматериалов </t>
  </si>
  <si>
    <t>Концертная программа, посвященная 30-летию детского коллектива авторской песни "Созвучие" (ЦВР)</t>
  </si>
  <si>
    <t>КДЦ им. Вл. Высоцкого 28 января, 19:00</t>
  </si>
  <si>
    <t>выступление участников коллектива с демонстрацией видеоматериалов</t>
  </si>
  <si>
    <t>Благотворительные киносеансы для льготной категории зрителей (2)</t>
  </si>
  <si>
    <t>КДЦ им. Вл. Высоцкого творческая гостиная
28 января, 14.00, 16.00</t>
  </si>
  <si>
    <t>показ мультфильмов</t>
  </si>
  <si>
    <t>О.А. Пашабекова
зав. Отделом</t>
  </si>
  <si>
    <t>О.В. Рустанова
режиссер</t>
  </si>
  <si>
    <t>Е.В. Котельва
зав.отделом</t>
  </si>
  <si>
    <t>И.Н. Курочкина
гл.режиссер</t>
  </si>
  <si>
    <t>Т.В. Нагуманова
зав. СОЗ</t>
  </si>
  <si>
    <t>Кол-во мероприятий по МЗ: 10</t>
  </si>
  <si>
    <t>Кол-во мероприятий по МЗ:  14</t>
  </si>
  <si>
    <t>Акция, посвященная  дню памяти А.С. Пушкина</t>
  </si>
  <si>
    <t>КДЦ им. Вл. Высоцкого 
08 февраля, перед сеансами</t>
  </si>
  <si>
    <t>зрителям предлагалось вспомнить строки из произведений А.С. Пушкина</t>
  </si>
  <si>
    <t xml:space="preserve">Встреча-беседа школьников Талнаха с воинами-интернационалистами </t>
  </si>
  <si>
    <t>КДЦ им. Вл. Высоцкого, зрительный зал, 14 февраля 14:00</t>
  </si>
  <si>
    <t>к 30-й годовщине вывода войск из Афганистана</t>
  </si>
  <si>
    <t>Демонстрация видеоролика "Годы, опалённые войной"</t>
  </si>
  <si>
    <t>КДЦ им. Вл. Высоцкого, 15 февраля перед сеансами</t>
  </si>
  <si>
    <t>Акция "Место моей службы"</t>
  </si>
  <si>
    <t>КДЦ им. Вл. Высоцкого фойе 2 этажа
20 февраля 18:00</t>
  </si>
  <si>
    <t>желающие могли отметить флажком на карте место своей службы</t>
  </si>
  <si>
    <t>Фотосалон "В солдатском строю"</t>
  </si>
  <si>
    <t>КДЦ им. Вл. Высоцкого 
20 февраля, 18:00</t>
  </si>
  <si>
    <t>фотографирование в армейских атрибутах</t>
  </si>
  <si>
    <t>Концертная программа ВИА "Камертон"</t>
  </si>
  <si>
    <t>КДЦ им. Вл. Высоцкого фойе 2 этажа
20 февраля, 18.00</t>
  </si>
  <si>
    <t>исполнение песен о солдатах и армии</t>
  </si>
  <si>
    <t>День защитника Отечества. Праздничная программа «Герои на все времена»</t>
  </si>
  <si>
    <t>КДЦ им. Вл. Высоцкого 
21 февраля, 18.30</t>
  </si>
  <si>
    <t>выступление солистов и коллективов НПР</t>
  </si>
  <si>
    <t>Благотворительные киносеансы для льготной категории зрителей (2 сеанса)</t>
  </si>
  <si>
    <t>КДЦ им. Вл. Высоцкого творческая гостиная
25 февраля, 14.00, 16.00</t>
  </si>
  <si>
    <t>Кол-во мероприятий по МЗ: 9</t>
  </si>
  <si>
    <t>Выставка «Владимир Высоцкий»</t>
  </si>
  <si>
    <t>КДЦ им. Вл. Высоцкого фойе 2 этажа
01-13 февраля</t>
  </si>
  <si>
    <t>из архивов клуба "Нерв"</t>
  </si>
  <si>
    <t xml:space="preserve">Выставка фоторабот "Зимний город" </t>
  </si>
  <si>
    <t>КДЦ им. Вл. Высоцкого фойе 1 этажа
01-28 февраля</t>
  </si>
  <si>
    <t>фотоработы участников творческого объединения "Трансформер" ЦВР</t>
  </si>
  <si>
    <t>Выставка "Мужская исповедь"</t>
  </si>
  <si>
    <t xml:space="preserve">КДЦ им. Вл. Высоцкого, фойе 2 этажа 
14-28 февраля </t>
  </si>
  <si>
    <t>работы преподавателей художественного отделения ТДШИ</t>
  </si>
  <si>
    <t>Кол-во мероприятий по МЗ: 3</t>
  </si>
  <si>
    <t>Кол-во мероприятий по МЗ: 12</t>
  </si>
  <si>
    <t xml:space="preserve">Выставка «Вдохновение весны» </t>
  </si>
  <si>
    <t>КДЦ им. Вл. Высоцкого фойе 1 этажа
01-20 марта</t>
  </si>
  <si>
    <t>фотоработы конкурса "Фотодом"</t>
  </si>
  <si>
    <t>Выставка «Красота женщины»</t>
  </si>
  <si>
    <t>КДЦ им. Вл. Высоцкого фойе 2 этажа
01-10 марта</t>
  </si>
  <si>
    <t>фотографии различного макияжа визажиста В. Тимчишиной</t>
  </si>
  <si>
    <t>Фестиваль детского творчества "Веснушки"</t>
  </si>
  <si>
    <t>КДЦ им. Вл. Высоцкого 
15 марта, 18.00</t>
  </si>
  <si>
    <t>в фестивале приняли участие творческие коллективы, школы и детские сады Талнаха</t>
  </si>
  <si>
    <t>Выставка "Солнышко смеется"</t>
  </si>
  <si>
    <t xml:space="preserve">КДЦ им. Вл. Высоцкого 
11-24 марта </t>
  </si>
  <si>
    <t>работы декоративно-прикладного творчества учащихся ЦВР</t>
  </si>
  <si>
    <t>Выставка социальных плакатов, посвященная Дню борьбы с наркоманией</t>
  </si>
  <si>
    <t>КДЦ им. Вл. Высоцкого
21-31 марта</t>
  </si>
  <si>
    <t>информационно-просветительские плакаты</t>
  </si>
  <si>
    <t>Фотовыставка "Горизонты успеха - 2019"</t>
  </si>
  <si>
    <t>КДЦ им. Вл. Высоцкого, фойе 2 этажа
25-31 марта</t>
  </si>
  <si>
    <t>фотографии участников фестиваля</t>
  </si>
  <si>
    <t>Молодежный фестиваль «Горизонты успеха» (ЦВР)</t>
  </si>
  <si>
    <t>КДЦ им. Вл. Высоцкого
25 марта, 17.00</t>
  </si>
  <si>
    <t>чествование учащихся школ Талнаха</t>
  </si>
  <si>
    <t>Кол-во мероприятий по МЗ: 7</t>
  </si>
  <si>
    <t>Праздничная программа "О женщинах - и в шутку, и всерьез", посвященная Международному дню 8 Марта</t>
  </si>
  <si>
    <t>КДЦ им. Вл. Высоцкого 
06 марта 18:30</t>
  </si>
  <si>
    <t>в программе демонстрировались видеоматериалы; приняли участие Образцовый ансамбль народного танца "Талнахский перепляс", Образцовый ансамбль бального и эстрадного танца "DekaDance", вокальный коллектив "Жарки" и др.</t>
  </si>
  <si>
    <t>Мастер-класс "Умелые ручки" в рамках фестиваля "Веснушки"</t>
  </si>
  <si>
    <t>КДЦ им. Вл. Высоцкого фойе 2 этажа
15 марта 17:30</t>
  </si>
  <si>
    <t>изготовление куколки Веснушка</t>
  </si>
  <si>
    <t>Кинопрограмма для школьников "Вместе против наркотиков"</t>
  </si>
  <si>
    <t>КДЦ им. Вл. Высоцкого 19 марта 14.00</t>
  </si>
  <si>
    <t>информационно-просветительская программа</t>
  </si>
  <si>
    <t>КДЦ им. Вл. Высоцкого 
26 марта, 14.00, 16.00</t>
  </si>
  <si>
    <t>социальный кинопоказ</t>
  </si>
  <si>
    <t>Кол-во мероприятий по МЗ: 5</t>
  </si>
  <si>
    <t>Праздничная программа, посвященная юбилею ЗСК</t>
  </si>
  <si>
    <t>КДЦ им. Вл. Высоцкого
зрительный зал КДЦ
01 февраля 19:00</t>
  </si>
  <si>
    <t>поздравление официальных лиц, концерт творческих коллективов НПР</t>
  </si>
  <si>
    <t>Хореографический спектакль "Фламенко ритм - биение сердец"</t>
  </si>
  <si>
    <t>КДЦ им. Вл. Высоцкого
зрительный зал
11 февраля 19:00</t>
  </si>
  <si>
    <t>концертная программа ансамбля "Dance леди"</t>
  </si>
  <si>
    <t>Н.Л. Титова
зам.директора</t>
  </si>
  <si>
    <t>Цирковая программа "Зверополис" ("Премьер" г. Санкт-Петербург) (4)</t>
  </si>
  <si>
    <t>КДЦ им. Вл. Высоцкого 
зрительный зал
15 февраля 12:00, 14:00, 16:00
16 февраля 12:00</t>
  </si>
  <si>
    <t>гастрольное мероприятие</t>
  </si>
  <si>
    <t>И.А. Орлова
администратор</t>
  </si>
  <si>
    <t>Спектакль для детей "Щенячий патруль"</t>
  </si>
  <si>
    <t xml:space="preserve">КДЦ им. Вл. Высоцкого 
зрительный зал
24 февраля 18:00
</t>
  </si>
  <si>
    <t>Кол-во мероприятий: 7</t>
  </si>
  <si>
    <t>Отчетный концерт хореографического и вокального отделения ТДШИ "Цвет настроения - танец"</t>
  </si>
  <si>
    <t>КДЦ им. Вл. Высоцкого 02 марта 15:00</t>
  </si>
  <si>
    <t>творческие выступления коллективов ТДШИ</t>
  </si>
  <si>
    <t>Игровая программа "Если в сказку ты поверишь" в рамках недели книги для детей и юношества (2)</t>
  </si>
  <si>
    <t>КДЦ им. Вл. Высоцкого
25 марта 11:30, 13:00</t>
  </si>
  <si>
    <t xml:space="preserve">развлекательная программа с играми, викторинами </t>
  </si>
  <si>
    <t>О.А. Пашабекова
зав.отделом</t>
  </si>
  <si>
    <t>Концерт творческого дуэта "Черное золото"</t>
  </si>
  <si>
    <t>КДЦ им. Вл. Высоцкого
29 марта 19:00</t>
  </si>
  <si>
    <t>выступление творческого дуэта</t>
  </si>
  <si>
    <t>И.Н. Курочкина
гл. режиссер</t>
  </si>
  <si>
    <t>Шоу программа студии восточного и этнического танца "Свет моих очей"</t>
  </si>
  <si>
    <t>КДЦ им. Вл. Высоцкого
31 марта 16:30</t>
  </si>
  <si>
    <t>выступления коллективов этнического танца</t>
  </si>
  <si>
    <t>Кол-во мероприятий: 5</t>
  </si>
  <si>
    <t>Кол-во мероприятий: 12</t>
  </si>
  <si>
    <t>АПРЕЛЬ</t>
  </si>
  <si>
    <t>МАЙ</t>
  </si>
  <si>
    <t>ИЮНЬ</t>
  </si>
  <si>
    <t>Итого за апрель:</t>
  </si>
  <si>
    <t>Итого за май:</t>
  </si>
  <si>
    <t>Итого за июнь:</t>
  </si>
  <si>
    <t>Итого за II квартал:</t>
  </si>
  <si>
    <t>Выставка «В мире улыбок»</t>
  </si>
  <si>
    <t>КДЦ им. Вл. Высоцкого фойе 1 этажа 
01-30 апреля</t>
  </si>
  <si>
    <t>выставка фотографий из фондов конкурса "Фотодом"</t>
  </si>
  <si>
    <t>КДЦ им. Вл. Высоцкого фойе 2 этажа 
01-14 апреля</t>
  </si>
  <si>
    <t xml:space="preserve">Выставка  "Космические фантазии" </t>
  </si>
  <si>
    <t>фотоработы участников т/о "Трансформер"</t>
  </si>
  <si>
    <t>КДЦ им. Вл. Высоцкого 
зрительный зал, 18 апреля 19:00</t>
  </si>
  <si>
    <t>Фестиваль авторской песни "Талнахская капель". Конкурсный концерт  "Ступени роста"</t>
  </si>
  <si>
    <t>выступления начинающих исполнителей авторской песни</t>
  </si>
  <si>
    <t>Фестиваль авторской песни "Талнахская капель". Гала-концерт</t>
  </si>
  <si>
    <t>КДЦ им. Вл. Высоцкого, зрительный зал, 
20 апреля 17:00</t>
  </si>
  <si>
    <t>выступление победителей и гостей фестиваля</t>
  </si>
  <si>
    <t>Фотовыставка "По страницам фестиваля"</t>
  </si>
  <si>
    <t>КДЦ им. Вл. Высоцкого, фойе 2 этажа, 15-30 апреля</t>
  </si>
  <si>
    <t>Выставка "Театр приветствует!"</t>
  </si>
  <si>
    <t>рисунки учащихся художественного отделения ТДШИ</t>
  </si>
  <si>
    <t>КДЦ им. Вл. Высоцкого, фойе 2 этажа 15-22 апреля</t>
  </si>
  <si>
    <t>Фотовыставка "Творческий Талнах. Выпускники - 2019"</t>
  </si>
  <si>
    <t>КДЦ им. Вл. Высоцкого, фойе 2 этажа, 22-30 апреля</t>
  </si>
  <si>
    <t>фотографии творческих коллективов и выпускников</t>
  </si>
  <si>
    <t>Фестиваль "Творческий Талнах"</t>
  </si>
  <si>
    <t>КДЦ им. Вл. Высоцкого, зрительный зал, 
22 апреля 18:00</t>
  </si>
  <si>
    <t>награждение выпускников творческих коллективов дипломами Главы города Норильска; концертные выступления коллективов</t>
  </si>
  <si>
    <t>Кол-во мероприятий по МЗ:  8</t>
  </si>
  <si>
    <t>Викторина "Край родной" к 85-летию образования Красноярского края</t>
  </si>
  <si>
    <t>КДЦ им. Вл. Высоцкого фойе 2 этажа 05 апреля 17:00</t>
  </si>
  <si>
    <t>проведение викторины на знания истории, географии края</t>
  </si>
  <si>
    <t>Творческие встречи "ТворЧетверг"</t>
  </si>
  <si>
    <t>КДЦ им. Вл. Высоцкого творческая гостиная, 11 апреля 19:00</t>
  </si>
  <si>
    <t>встречи с участниками фестиваля "Талнахская капель", обмен опытом</t>
  </si>
  <si>
    <t>Акция "Детство без жестокости и насилия" в рамках акции "Вместе защитим наших детей"</t>
  </si>
  <si>
    <t>КДЦ им. Вл. Высоцкого фойе 2 этажа 
15-30 апреля</t>
  </si>
  <si>
    <t>распространение информационных буклетов и листовок</t>
  </si>
  <si>
    <t>Концерт Образцового ансамбля народного танца "Талнахский перепляс"</t>
  </si>
  <si>
    <t>КДЦ им. Вл. Высоцкого, 15 апреля, 19.00</t>
  </si>
  <si>
    <t xml:space="preserve">концертная программа </t>
  </si>
  <si>
    <t>КДЦ им. Вл.Высоцкого, фойе 2 этажа, 20, 21 апреля 14:00</t>
  </si>
  <si>
    <t>обучение желающих в рамках выставки-продажи "АРТ подарки"</t>
  </si>
  <si>
    <t>Демонстрация видеороликов "Бессмертный полк"</t>
  </si>
  <si>
    <t>КДЦ им. Вл. Высоцкого, фойе 1 этажа, 22-30 апреля</t>
  </si>
  <si>
    <t>показ роликов на плазме</t>
  </si>
  <si>
    <t>В.В. Рыжкова</t>
  </si>
  <si>
    <t>Концерт ВИА "Камертон" в рамках фестиваля "Творческий Талнах"</t>
  </si>
  <si>
    <t>КДЦ им. Вл. Высоцкого, фойе 2 этажа, 22 апреля 17:00</t>
  </si>
  <si>
    <t>исполнение песен</t>
  </si>
  <si>
    <t>Концерт Образцовой ВЭС "Аквамарин"</t>
  </si>
  <si>
    <t>ТГБ, зрительный зал,
24 апреля 18:00</t>
  </si>
  <si>
    <t xml:space="preserve">выступление коллектива </t>
  </si>
  <si>
    <t>Е.Н. Тихонова
хормейстер</t>
  </si>
  <si>
    <t>КДЦ им. Вл. Высоцкого, творческая гостиная, 25 апреля, 19:00</t>
  </si>
  <si>
    <t>тематические встречи</t>
  </si>
  <si>
    <t>КДЦ им. Вл. Высоцкого творческая гостиная
29 апреля, 14.00, 16.00</t>
  </si>
  <si>
    <t>Мастер-классы "Пасхальная открытка", "Подставка под горячее в технике декупаж" (2)</t>
  </si>
  <si>
    <t>Концерт Образцового ансамбля современного эстрадного танца "Тагридис"</t>
  </si>
  <si>
    <t>КДЦ им. Вл. Высоцкого, зрительный зал, 10 апреля 18:00</t>
  </si>
  <si>
    <t>отчетный концерт коллектива</t>
  </si>
  <si>
    <t>продажа подарков ручной работы</t>
  </si>
  <si>
    <t>Концерт Образцового ансамбля народного танца "Вдохновение"</t>
  </si>
  <si>
    <t>КДЦ им. Вл. Высоцкого, зрительный зал, 29 апреля 18:00</t>
  </si>
  <si>
    <t>Отчетный концерт Талнахской детской школы искусств "Театр приветствует!"</t>
  </si>
  <si>
    <t>КДЦ им. Вл. Высоцкого, зрительный зал, 17 апреля 18:00</t>
  </si>
  <si>
    <t>концерт всех отделений ТДШИ</t>
  </si>
  <si>
    <t>КДЦ им. Вл. Высоцкого фойе 1 этажа
01-31 мая</t>
  </si>
  <si>
    <t xml:space="preserve">Выставка "Мой Талнах" </t>
  </si>
  <si>
    <t>фотоработы участников клубного объединения "ФотоЖизнь"</t>
  </si>
  <si>
    <t xml:space="preserve">С.Н. Ябурова
художник-постановщик </t>
  </si>
  <si>
    <t>Выставка, посвященная Празднику Весны и труда</t>
  </si>
  <si>
    <t>КДЦ им. Вл. Высоцкого фойе 2 этажа
01-06 мая</t>
  </si>
  <si>
    <t>постеры плакатов</t>
  </si>
  <si>
    <t>постеры агитационных плакатов разных лет</t>
  </si>
  <si>
    <t>С.Н. Ябурова
художник постановщик</t>
  </si>
  <si>
    <t>Выставка военного плаката</t>
  </si>
  <si>
    <t xml:space="preserve">КДЦ им. Вл. Высоцкого фойе 2 этажа
07-13 мая
</t>
  </si>
  <si>
    <t>КДЦ им. Вл. Высоцкого
фойе 2 этажа
07-13 мая</t>
  </si>
  <si>
    <t>Выставка "Этот День Победы"</t>
  </si>
  <si>
    <t>работы учащихся художественного отделения ТДШИ</t>
  </si>
  <si>
    <t>Выставка "Призраки Второй Мировой войны"</t>
  </si>
  <si>
    <t>КДЦ им. Вл. Высоцкого, фойе 2 этажа 
07-31 мая</t>
  </si>
  <si>
    <t>постеры фотоколлажей Сергея Ларенкова</t>
  </si>
  <si>
    <t>Праздник Весны и труда "Весна идёт! Весне дорогу!"</t>
  </si>
  <si>
    <t>пл. Горняков
01 мая</t>
  </si>
  <si>
    <t>народное гуляние с концертной программой и конкурсами</t>
  </si>
  <si>
    <t>Акция "Праздник Первой МА"</t>
  </si>
  <si>
    <t>повязывание ленточек на дерево желаний</t>
  </si>
  <si>
    <t>Н.Л. Титова
зам. Директора</t>
  </si>
  <si>
    <t>Акция "Весенняя неделя добра" в рамках благотворительного проекта "Эстафета добрых дел"</t>
  </si>
  <si>
    <t>КДЦ им. Вл. Высоцкого фойе 1 этажа
01-07 мая</t>
  </si>
  <si>
    <t>сбор канцелярии, книг и пр. для малообеспеченных</t>
  </si>
  <si>
    <t>Сеансы памяти для школьников (3)</t>
  </si>
  <si>
    <t>КДЦ им. Вл. Высоцкого творческая гостиная
06,07 мая 15:00, 17:00</t>
  </si>
  <si>
    <t>Торжественная церемония для жителей Талнаха</t>
  </si>
  <si>
    <t>пл. Победы
09 мая 13:00</t>
  </si>
  <si>
    <t>мероприятие в память о погибших в годы ВОВ, возложение цветов к стеле "Вечно живым"</t>
  </si>
  <si>
    <t>Шествие праздничной колонны Всероссийской акции "Бессмертный полк"</t>
  </si>
  <si>
    <t>пл. Победы - пл. Горняков
09 мая 13:15</t>
  </si>
  <si>
    <t xml:space="preserve">жители и гости Талнаха торжественно прошли с портретами своих дедов и прадедов </t>
  </si>
  <si>
    <t>Молодежная акция "Георгиевская лента"</t>
  </si>
  <si>
    <t>учащиеся лучшей школы года в районе Талнах пронесли "Георгиевскую ленту" длиной 26 м</t>
  </si>
  <si>
    <t>кафе "Диамант"
09 мая 14:00</t>
  </si>
  <si>
    <t>поздравление ветеранов и выступления творческих коллективов ЦВР</t>
  </si>
  <si>
    <t>Праздничная программа для ветераной "Победы радостные звуки" (обед)</t>
  </si>
  <si>
    <t>Праздничный уличный концерт "Звенит Победой май цветущий"</t>
  </si>
  <si>
    <t>пл. Горняков
09 мая 13:30</t>
  </si>
  <si>
    <t>выступления творческих коллективов Большого Норильска</t>
  </si>
  <si>
    <t>Спортивная акция "#РекордПобеды"</t>
  </si>
  <si>
    <t>пл. Горняков
09 мая 14:30</t>
  </si>
  <si>
    <t xml:space="preserve">желающие выполняли отжимание, жим гири, прыжки на скакалке и внести свой вклад в общую цифру рекорда Победы  за каждый прожитый мирный день с момента окончания войны - 27 028 </t>
  </si>
  <si>
    <t>Фотосалон "Боевой блиндаж"</t>
  </si>
  <si>
    <t>пл. Горняков
09 мая 14:00</t>
  </si>
  <si>
    <t>фотографирование в атрибутах солдатской формы и муляжами оружия времен ВОВ</t>
  </si>
  <si>
    <t>И.В. Крейс</t>
  </si>
  <si>
    <t>Закрытие творческого сезона ЦВР</t>
  </si>
  <si>
    <t>КДЦ им. Вл. Высоцкого
13 мая 18:00</t>
  </si>
  <si>
    <t>отчетный концерт коллективов и творческих объединений ЦВР</t>
  </si>
  <si>
    <t>Концерт ВИА "Камертон"</t>
  </si>
  <si>
    <t>КДЦ им. Вл. Высоцкого
13 мая 17:30</t>
  </si>
  <si>
    <t>Экскурсия по КДЦ для воспитанников детских садов Талнаха</t>
  </si>
  <si>
    <t>КДЦ им. Вл. Высоцкого
14 мая 11:00</t>
  </si>
  <si>
    <t>ребята узнали о работе различных служб КДЦ</t>
  </si>
  <si>
    <t>Всероссийская акция "СТОП ВИЧ/СПИД"</t>
  </si>
  <si>
    <t>распространение информационного материала, брошюр и памяток</t>
  </si>
  <si>
    <t>Профориентационная экскурссия для школьников</t>
  </si>
  <si>
    <t>КДЦ им. Вл. Высоцкого
15 мая 14:00</t>
  </si>
  <si>
    <t>знакомство с работой киномеханика, звукорежиссера и творческого отдела</t>
  </si>
  <si>
    <t>Межведомственная акция по профилактике употребления ПАВ</t>
  </si>
  <si>
    <t>КДЦ им. Вл. Высоцкого
14-19 мая в течение дня</t>
  </si>
  <si>
    <t>КДЦ им. Вл. Высоцкого
15-31 мая в течение дня</t>
  </si>
  <si>
    <t>распространение методичек по профилактике, листовок и пр.</t>
  </si>
  <si>
    <t>КДЦ им. Вл. Высоцкого
23 мая 19:00</t>
  </si>
  <si>
    <t>встречи  участников,  обмен опытом в жанре авторской песни</t>
  </si>
  <si>
    <t>КДЦ им. Вл. Высоцкого творческая гостиная
27 мая 14.00, 16.00</t>
  </si>
  <si>
    <t>К.А. Пожидаева</t>
  </si>
  <si>
    <t>Творческая программа ногайской культурной автономии</t>
  </si>
  <si>
    <t>КДЦ им. Вл. Высоцкого
зрительный зал КДЦ
25 мая 12:00</t>
  </si>
  <si>
    <t>концертная программа творческих коллективов</t>
  </si>
  <si>
    <t>Кол-во мероприятий: 1</t>
  </si>
  <si>
    <t>Кол-во мероприятий: 0</t>
  </si>
  <si>
    <t>Итого за I полугодие:</t>
  </si>
  <si>
    <t>ИЮЛЬ</t>
  </si>
  <si>
    <t>Итого за июль:</t>
  </si>
  <si>
    <t>АВГУСТ</t>
  </si>
  <si>
    <t>Итого за август:</t>
  </si>
  <si>
    <t>СЕНТЯБРЬ</t>
  </si>
  <si>
    <t>Итого за сентябрь:</t>
  </si>
  <si>
    <t>Итого за III квартал:</t>
  </si>
  <si>
    <t>Кол-во мероприятий по МЗ: 0</t>
  </si>
  <si>
    <t>Кол-во мероприятий по МЗ: 38</t>
  </si>
  <si>
    <t>Кол-во мероприятий по МЗ:  20</t>
  </si>
  <si>
    <t>Кол-во мероприятий по МЗ: 22</t>
  </si>
  <si>
    <t>Кол-во мероприятий по МЗ: 27</t>
  </si>
  <si>
    <t xml:space="preserve">Кол-во мероприятий по МЗ: 0 </t>
  </si>
  <si>
    <t>Выставка "Уголки России"</t>
  </si>
  <si>
    <t>КДЦ им. Вл. Высоцкого фойе 1 этажа
01-30 июня</t>
  </si>
  <si>
    <t>работы фотоклуба "ФотоЖизнь"</t>
  </si>
  <si>
    <t>Выставка "Мир детства"</t>
  </si>
  <si>
    <t>КДЦ им. Вл. Высоцкого фойе 2 этажа
01-10 июня</t>
  </si>
  <si>
    <t>рисунки учащихся творческих объединений декаративно-прикладного творчества ЦВР</t>
  </si>
  <si>
    <t>Выставка "Национальные праздники России"</t>
  </si>
  <si>
    <t>КДЦ им. Вл. Высоцкого фойе 2 этажа
10-30 июня</t>
  </si>
  <si>
    <t>выставка постеров, посвященная Дню России</t>
  </si>
  <si>
    <t>КДЦ им. Вл. Высоцкого 
01-30 июня в течение дня</t>
  </si>
  <si>
    <t>распростванение методичек, листовок и пр. по профилактике употребления ПАВ</t>
  </si>
  <si>
    <t>Праздничная программа "Мир начинается с детства", посвященная Дню защиты детей</t>
  </si>
  <si>
    <t>пл. Горняков
01 июня 15:00</t>
  </si>
  <si>
    <t>развлекательная программа для детей с различными интерактивными площадками</t>
  </si>
  <si>
    <t>Фотосалон "Северок"</t>
  </si>
  <si>
    <t>фотографирование в национальных костюмах народов Таймыра</t>
  </si>
  <si>
    <t>Развлекательная программа , посвященная открытию ЛОЛ</t>
  </si>
  <si>
    <t>КДЦ им. Вл. Высоцкого
05 июня 11:00</t>
  </si>
  <si>
    <t>игровая программа с конкурсами, викторинами и выступлениями творческих коллективов</t>
  </si>
  <si>
    <t>Викторина для ЛОЛ "В мире сказок"</t>
  </si>
  <si>
    <t>КДЦ им. Вл. Высоцкого
05 июня 10:30</t>
  </si>
  <si>
    <t xml:space="preserve"> к 220-летию со дня рождения А.С. Пушкина ребята совершили путешестие в мир его сказок</t>
  </si>
  <si>
    <t>Праздничная программа "Моя гордость - Россия!"</t>
  </si>
  <si>
    <t>пл. Горняков
12 июня 15:00</t>
  </si>
  <si>
    <t>выступления творческих коллективов Талнаха</t>
  </si>
  <si>
    <t>Акция "Моя Россия"</t>
  </si>
  <si>
    <t>пл. Горняков
12 июня 14:30</t>
  </si>
  <si>
    <t>каждый участник смог рассказать волонтеру о России, поделиться частью души и любви к своей малой Родине</t>
  </si>
  <si>
    <t>Флеш-моб "Я люблю тебя, Россия!"</t>
  </si>
  <si>
    <t>пл. Горняков
12 июня 15:30</t>
  </si>
  <si>
    <t>Молодежная программа "Талнах - территория здоровья"</t>
  </si>
  <si>
    <t>пл. Горняков
12 июня 16:00</t>
  </si>
  <si>
    <t>Молодежная акция "Мы за здоровый образ жизни"</t>
  </si>
  <si>
    <t>развлекательно-познавательная программа в викторинами и конкурсами "ЗОЖ"</t>
  </si>
  <si>
    <t>Каждый участник смог поучаствовать в  в интерактиве под лозунгом «Жить без этого можно – забей!» и в прямом смысле «забить» на вредные привычки.</t>
  </si>
  <si>
    <t>Молодежная дискотека</t>
  </si>
  <si>
    <t>пл. Горняков
12 июня 16:30</t>
  </si>
  <si>
    <t>Все, кто молод душой смог потанцевать на зажигательной дискотеке «Вперед, Россия!» от DJ Vadim Flatra</t>
  </si>
  <si>
    <t>Мероприятие День памяти и скорби</t>
  </si>
  <si>
    <t>пл. Победы
22 июня 12:00</t>
  </si>
  <si>
    <t>Почтить память тех, кто отдал свою жизнь за мирное небо собрались представители ТОШ, "Молодой гвардии" и старщие отряды ЛОЛ. Ребята, ветераны и официальные лица и жители Талнаха возложили цветы к стеле "Вечно живым"</t>
  </si>
  <si>
    <t>Демонстрация документального фильма "Дети футбола"</t>
  </si>
  <si>
    <t>КДЦ им. Вл. Высоцкого
19 июня 16:40</t>
  </si>
  <si>
    <t>К.А. Пожидаева
методист</t>
  </si>
  <si>
    <t>Литературный батл "Читаем Пушкина"</t>
  </si>
  <si>
    <t>КДЦ им. Вл. Высоцкого
19 июня 16:10</t>
  </si>
  <si>
    <t>перед просмотром фильма представители отрядов ЛОЛ читали стих Пушкина</t>
  </si>
  <si>
    <t>Демонстрация художественного фильма "Прощаться не будем"</t>
  </si>
  <si>
    <t>КДЦ им. Вл. Высоцкого
24 июня 18:00</t>
  </si>
  <si>
    <t>К.А Пожидаева
методист</t>
  </si>
  <si>
    <t>Молодежная акция "Мой выбор!", посвященная Международному дню борьбы с наркотиками</t>
  </si>
  <si>
    <t>КДЦ им. Вл. Высоцкого 
26 июня в течение дня</t>
  </si>
  <si>
    <t>Молодым людям предлагалось сыграть в дартс. В качестве мишени было оформлено большое полотно с множеством позиций: «Я выбираю творчество», «Я выбираю здоровье», «Я выбираю дружбу» и т.д.</t>
  </si>
  <si>
    <t>Благотворительные киносеансы для льготной категории зрителей (1)</t>
  </si>
  <si>
    <t>КДЦ им. Вл. Высоцкого 
27 июня 12:00</t>
  </si>
  <si>
    <t>Кол-во мероприятий по МЗ: 17</t>
  </si>
  <si>
    <t>Кол-во мероприятий по МЗ: 20</t>
  </si>
  <si>
    <t xml:space="preserve">Кол-во мероприятий по МЗ: 67 </t>
  </si>
  <si>
    <t xml:space="preserve">Кол-во мероприятий по МЗ: 105 </t>
  </si>
  <si>
    <t>Кол-во мероприятий: 4</t>
  </si>
  <si>
    <t>КДЦ им. Вл. Высоцкого, фойе 2 этажа 20,21 апреля 14:00-19:00</t>
  </si>
  <si>
    <t>Выставка-продажа "АРТ подарки" (2)</t>
  </si>
  <si>
    <t>Кол-во мероприятий: 17</t>
  </si>
  <si>
    <t>Итого за 9 месяцев:</t>
  </si>
  <si>
    <t>КДЦ им. Вл. Высоцкого
26-27 сентября</t>
  </si>
  <si>
    <t>театрализованная игровая программа для младших классов с викторинами, игро-танцами.</t>
  </si>
  <si>
    <t>Кол-во мероприятий: 2</t>
  </si>
  <si>
    <t>Итого за 9 месяцев</t>
  </si>
  <si>
    <t>Кол-во мероприятий: 19</t>
  </si>
  <si>
    <t>Выставка "Норильск современный"</t>
  </si>
  <si>
    <t>КДЦ им. Вл. Высоцкого фойе 2 этажа
01-22 июля</t>
  </si>
  <si>
    <t>работы участников конкурса "Фотодом"</t>
  </si>
  <si>
    <t>Выставка "Владимир Высоцкий"</t>
  </si>
  <si>
    <t>КДЦ им. Вл. Высоцкого фойе 2 этажа
23-31 июля</t>
  </si>
  <si>
    <t>материалы и фотографии из архива клуба "Нерв"</t>
  </si>
  <si>
    <t>Кол-во мероприятий по МЗ: 2</t>
  </si>
  <si>
    <t>КДЦ им. Вл. Высоцкого 
01-30 июля в течение дня</t>
  </si>
  <si>
    <t>Семейные мастер-классы в рамках празднования Дня семьи, любви и верности</t>
  </si>
  <si>
    <t>пл. Горняков
06 июля 
с 14:00 до 17:00</t>
  </si>
  <si>
    <t>мастер-классы по изготовлению оберегов, браслетов. "Zumba" для всей семьи.</t>
  </si>
  <si>
    <t>О.А. Пашабекова
зав. отделом</t>
  </si>
  <si>
    <t>Праздничная программа, посвященная Дню семьи, любви и верности</t>
  </si>
  <si>
    <t>пл. Горняков
06 июля 15:00</t>
  </si>
  <si>
    <t>выступление творческих коллективов</t>
  </si>
  <si>
    <t>Фотосалон "Ромашковая семья"</t>
  </si>
  <si>
    <t>пл. Горняков
06 июля 14:00-17:00</t>
  </si>
  <si>
    <t>семейное фотографирование в цветочных шляпах</t>
  </si>
  <si>
    <t>продажа изделий, выполненных руками участников клуба "Мастер-класс"</t>
  </si>
  <si>
    <t>Уличная акция "Признание в любви"</t>
  </si>
  <si>
    <t>пл. Горняков
06 июля 15:30</t>
  </si>
  <si>
    <t>Интеллектуальная игра "Ерундопель"</t>
  </si>
  <si>
    <t>участникам предлагалось слово, а они должны были определить его значение из предложенных вариантов</t>
  </si>
  <si>
    <t>А.А. Герасимчук
менеджер КДУ</t>
  </si>
  <si>
    <t>Предсеансовые игровые программы для ЛОЛ</t>
  </si>
  <si>
    <t>фойе КДЦ им. Вл. Высоцкого
09,11 июля 10:30</t>
  </si>
  <si>
    <t>ребята принимали участие в викторинах и различных конкурсах</t>
  </si>
  <si>
    <t>"ТворЧетверг"  в рамках дня памяти Владимира Высоцкого</t>
  </si>
  <si>
    <t>творческая гостиная КДЦ КДЦ им. Вл. Высоцкого
18 июля 19:00</t>
  </si>
  <si>
    <t>творческая встреча бардов и почитателей творчества Владимира Высоцкого</t>
  </si>
  <si>
    <t>Акция "Знаменитые люди Большого Норильска"</t>
  </si>
  <si>
    <t>пл. Горняков
21 июля 15:30</t>
  </si>
  <si>
    <t xml:space="preserve">участники акции вспоминали знаменитых людей Норильска </t>
  </si>
  <si>
    <t>Праздничная программа, посвященная дню города и дню металлурга</t>
  </si>
  <si>
    <t>пл. Горняков
21 июля 15:00</t>
  </si>
  <si>
    <t>Праздничная программа с участием творческих коллективов Норильска</t>
  </si>
  <si>
    <t>Фотосалон "Королевство цветов"</t>
  </si>
  <si>
    <t>пл. Горняков
21 июля 14:00</t>
  </si>
  <si>
    <t>фотографирование в цветочных шляпках</t>
  </si>
  <si>
    <t>Выставка-продажа изделий ручной работы "Любимому городу"</t>
  </si>
  <si>
    <t>пл. Горняков
21 июля 14:00-18:00</t>
  </si>
  <si>
    <t>Выставка-продажа изделий ручной работы "ART-подарки"</t>
  </si>
  <si>
    <t>Молодёжная дискотека</t>
  </si>
  <si>
    <t>пл. Горняков
21 июля 17:00</t>
  </si>
  <si>
    <t>дискотека</t>
  </si>
  <si>
    <t>Программа, посвященная дню памяти Владимира Высоцкого</t>
  </si>
  <si>
    <t>сквер перед кафе "Хижина"
25 июля 19:00</t>
  </si>
  <si>
    <t>выступление бардов Большого Норильска</t>
  </si>
  <si>
    <t>Фотосалон "Северный колорит" в рамках фестиваля Северной ягоды</t>
  </si>
  <si>
    <t>лыжная база "Оль-Гуль"
27, 28 июля 
12:00-16:00</t>
  </si>
  <si>
    <t>КДЦ им. Вл. Высоцкого 
29 июля 12:00</t>
  </si>
  <si>
    <t>Кол-во мероприятий по МЗ: 19</t>
  </si>
  <si>
    <t>Кол-во мероприятий по МЗ: 21</t>
  </si>
  <si>
    <t>Выставка фоторабот участников клуба "ФотоЖизнь"</t>
  </si>
  <si>
    <t>КДЦ им. Вл. Высоцкого фойе 1 этажа
01-31 августа</t>
  </si>
  <si>
    <t>Выставка "По страницам газеты "Огни Талнаха"</t>
  </si>
  <si>
    <t>КДЦ им. Вл. Высоцкого фойе 2 этажа
01-31 августа</t>
  </si>
  <si>
    <t>архивные постеры газеты</t>
  </si>
  <si>
    <t>КДЦ им. Вл. Высоцкого 
01-31 августа в течение дня</t>
  </si>
  <si>
    <t>Фотосалон "Стоп кадр", посвященная Дню российского кино</t>
  </si>
  <si>
    <t>фойе КДЦ им. Вл. Высоцкого
19-31 августа в течение дня</t>
  </si>
  <si>
    <t>фотографирование с атрибутами различных эпох</t>
  </si>
  <si>
    <t>Концерт военного оркестра Краснознамённого Северного флота</t>
  </si>
  <si>
    <t>пл. Горняков
24 августа 14:00</t>
  </si>
  <si>
    <t>концерт</t>
  </si>
  <si>
    <t xml:space="preserve">Фотосалон "Северный колорит" </t>
  </si>
  <si>
    <t>пл. Горняков
24 августа 14:00-17:30</t>
  </si>
  <si>
    <t>пл. Горняков
24 августа 15:30</t>
  </si>
  <si>
    <t>торжественная церемония</t>
  </si>
  <si>
    <t>Открытие скульптуры "Горняк"</t>
  </si>
  <si>
    <t xml:space="preserve">Праздничная программа, посвященная дню шахтёра </t>
  </si>
  <si>
    <t>пл. Горняков
24 августа 15:00</t>
  </si>
  <si>
    <t>поздравление официальных лиц, выступления творческих коллективов Норильска</t>
  </si>
  <si>
    <t>Концерт группы "Uma2rman"</t>
  </si>
  <si>
    <t>пл. Горняков
24 августа 16:00</t>
  </si>
  <si>
    <t>гастрольное выступление</t>
  </si>
  <si>
    <t>Концерт ансамбля песни и пляски Краснознамённого Северного флота</t>
  </si>
  <si>
    <t>пл. Горняков
24 августа 17:30</t>
  </si>
  <si>
    <t>КДЦ им. Вл. Высоцкого
26 августа 12:00</t>
  </si>
  <si>
    <t>КДЦ им. Вл. Высоцкого
26 августа 18:00, 20:00</t>
  </si>
  <si>
    <t xml:space="preserve">Кинопрограмма к 95-летию Виктора Астафьева (2) </t>
  </si>
  <si>
    <t>знакомство с жизнью и творчеством В. Астафьева с использованием фрагментов из кинофильмов, снятых по произведениям писателя</t>
  </si>
  <si>
    <t>Викторина "Знатоки кино"</t>
  </si>
  <si>
    <t>КДЦ им. Вл. Высоцкого
27 августа перед киносеансами</t>
  </si>
  <si>
    <t>викторина, посвященная Дню российского кино</t>
  </si>
  <si>
    <t>Концерт военного оркестра и ансамбля песни и пляски Краснознамённого Северного флота</t>
  </si>
  <si>
    <t>военный полигон
28 августа 13:00</t>
  </si>
  <si>
    <t>Организация концертной программы для военнослужащих</t>
  </si>
  <si>
    <t>Кол-во мероприятий по МЗ: 15</t>
  </si>
  <si>
    <t>Кол-во мероприятий по МЗ: 13</t>
  </si>
  <si>
    <t>Выставка работ клуба "ФотоЖизнь"</t>
  </si>
  <si>
    <t>филиал КДЦ им. Вл. Высоцкого 
01-30 сентября</t>
  </si>
  <si>
    <t>Кол-во мероприятий по МЗ: 1</t>
  </si>
  <si>
    <t>КДЦ им. Вл. Высоцкого 
01-15 сентября в течение дня</t>
  </si>
  <si>
    <t>КДЦ им. Вл. Высоцкого
02 сентября 12:00, 13:30</t>
  </si>
  <si>
    <t>развлекательная программа для детей с демонстрацией мультфильмов</t>
  </si>
  <si>
    <t>Демонстрация видеороликов к дню солидарности в борьбе с терроризмом</t>
  </si>
  <si>
    <t>КДЦ им. Вл. Высоцкого 
02-05 сентября</t>
  </si>
  <si>
    <t>показ социальных видеоматериалов, рекомендованных Антитеррорестическим комитетом РФ</t>
  </si>
  <si>
    <t>Мероприятие "Мы помним", посвященное дню солидарности в борьбе с терроризмом</t>
  </si>
  <si>
    <t>пл. Победы
03 сентября 12:00</t>
  </si>
  <si>
    <t>тематическая программа с возложением цветов и минутой молчания</t>
  </si>
  <si>
    <t>северная объезная дорога
12 сентября 18:00</t>
  </si>
  <si>
    <t>торжественное открытие памятника после реконструкции</t>
  </si>
  <si>
    <t>Открытие памятника "Палатка "Первым!"</t>
  </si>
  <si>
    <t>XXVI Международный фестиваль анимационных фильмов "Крок"</t>
  </si>
  <si>
    <t>КДЦ им. Вл. Высоцкого
24-27 сентября</t>
  </si>
  <si>
    <t>знакомство с фестивалем и демонстрация мультфильмов</t>
  </si>
  <si>
    <t>КДЦ им. Вл. Высоцкого
30 сентября 12:00, 14:00</t>
  </si>
  <si>
    <t>"ТворЧетверг"</t>
  </si>
  <si>
    <t>КДЦ им. Вл. Высоцкого
26 сентября 19:00</t>
  </si>
  <si>
    <t>творческие встречи любителей гитары</t>
  </si>
  <si>
    <t>Кол-во мероприятий по МЗ: 11</t>
  </si>
  <si>
    <t xml:space="preserve">Кол-во мероприятий по МЗ: 47 </t>
  </si>
  <si>
    <t>Кол-во мероприятий по МЗ: 152</t>
  </si>
  <si>
    <t>ОКТЯБРЬ</t>
  </si>
  <si>
    <t>НОЯБРЬ</t>
  </si>
  <si>
    <t>ДЕКАБРЬ</t>
  </si>
  <si>
    <t>Итого за 12 месяцев:</t>
  </si>
  <si>
    <t>Итого за IV квартал:</t>
  </si>
  <si>
    <t>Выставка фоторабот клуба "ФотоЖизнь"</t>
  </si>
  <si>
    <t>филиал КДЦ им. Вл. Высоцкого 
01-31 октября</t>
  </si>
  <si>
    <t>работы участников клуба</t>
  </si>
  <si>
    <t>С.Н. Ябурова</t>
  </si>
  <si>
    <t>Прадничная программа "Молоды душой", посвященная Дню пожилого человека</t>
  </si>
  <si>
    <t>ТГБ, 01 октября 18:00</t>
  </si>
  <si>
    <t>выступление творческих коллективов, воспитанников детского сада, конкурсы и игры</t>
  </si>
  <si>
    <t>Итого за октябрь:</t>
  </si>
  <si>
    <t>вручение наград и дипломов конкурса</t>
  </si>
  <si>
    <t>Праздничная программа "Дружба без границ", посвященная Дню народного единства</t>
  </si>
  <si>
    <t>творческие выступления НКО</t>
  </si>
  <si>
    <t>Прадничная программа "Мир под названием мама", посвященная Дню матери</t>
  </si>
  <si>
    <t>выступления коллективов КДЦ, ЦВР, ДТДМ, ТДШИ</t>
  </si>
  <si>
    <t>Итого за ноябрь:</t>
  </si>
  <si>
    <t>Молодежная программа "доровая жизнь для тебя!", посвященная Всемирному дню борьбы со СПИДом</t>
  </si>
  <si>
    <t>встреча-беседа со старшеклассниками</t>
  </si>
  <si>
    <t>Вечер встречи в рамках мероприятий "День инвалидов"</t>
  </si>
  <si>
    <t>развлекательная программа для детей с ОВЗ</t>
  </si>
  <si>
    <t>ЦВР, 07 декабря 17:00</t>
  </si>
  <si>
    <t>Открытие снежного городка "По городу едут Ёлки"</t>
  </si>
  <si>
    <t>равлекательная программа с зажжением городской ёлки и поздравлением Главы района</t>
  </si>
  <si>
    <t>Благотворительные новогодние представления для детей "Мандариновая ёлка"</t>
  </si>
  <si>
    <t>скаочное представление с играми и призами</t>
  </si>
  <si>
    <t>Кол-во мероприятий:  0</t>
  </si>
  <si>
    <t>Кол-во мероприятий по МЗ: 6</t>
  </si>
  <si>
    <t>Итого за декабрь:</t>
  </si>
  <si>
    <t xml:space="preserve">Кол-во мероприятий по МЗ: 11 </t>
  </si>
  <si>
    <t>Юбилейный концерт Народного ансамбля народной песни "Раздолье"</t>
  </si>
  <si>
    <t>праздничный концерт</t>
  </si>
  <si>
    <t>Новогодние представления для детей "Мандариновая ёлка"</t>
  </si>
  <si>
    <t>25-29 декабря 17:00, 19:00</t>
  </si>
  <si>
    <t>сказочное представление с играми и призами</t>
  </si>
  <si>
    <t>И.Н. Курочкина гл. режиссер</t>
  </si>
  <si>
    <t>Игровая программа "Ура, мультики!" (2)</t>
  </si>
  <si>
    <t>ТГБ, 
01 ноября 16:00</t>
  </si>
  <si>
    <t>ТГБ, 
17 ноября 18:30</t>
  </si>
  <si>
    <t>ТГБ, 
24 ноября 15:00</t>
  </si>
  <si>
    <t xml:space="preserve"> Церемония награждения победителей городского конкурса "Фотодом"</t>
  </si>
  <si>
    <t xml:space="preserve">О.А. Зимина 
зав. отделом </t>
  </si>
  <si>
    <t>пл. Горняков, 
14 декабря 18:00</t>
  </si>
  <si>
    <t>СШ 20, 
02 декабря 15:00</t>
  </si>
  <si>
    <t>ТГБ, 
03 декабря 18:00</t>
  </si>
  <si>
    <t>КДЦ им. Вл. Высоцкого, 
24 декабря 17:00, 19:00</t>
  </si>
  <si>
    <t>Программа "Здравствуй, школа!", посвященная Дню знаний (2)</t>
  </si>
  <si>
    <t>Итого за 12 месяцев</t>
  </si>
  <si>
    <t>Кол-во мероприятий по МЗ: 162</t>
  </si>
  <si>
    <r>
      <t xml:space="preserve">
</t>
    </r>
    <r>
      <rPr>
        <b/>
        <sz val="13"/>
        <rFont val="Times New Roman"/>
        <family val="1"/>
        <charset val="204"/>
      </rPr>
      <t>Отчёт
по платным мероприятиям
МБУК "Культурно-досуговый центр имени Владимира Высоцкого"
за 12 месяцев 2019г.</t>
    </r>
    <r>
      <rPr>
        <b/>
        <sz val="11"/>
        <rFont val="Calibri"/>
        <family val="2"/>
        <charset val="204"/>
        <scheme val="minor"/>
      </rPr>
      <t xml:space="preserve">
</t>
    </r>
  </si>
  <si>
    <r>
      <t xml:space="preserve">
О</t>
    </r>
    <r>
      <rPr>
        <b/>
        <sz val="13"/>
        <rFont val="Times New Roman"/>
        <family val="1"/>
        <charset val="204"/>
      </rPr>
      <t>тчёт
по мероприятиям в рамках муниципального задания
МБУК "Культурно-досуговый центр имени Владимира Высоцкого"
за 12 месяцев 2019г.</t>
    </r>
    <r>
      <rPr>
        <b/>
        <sz val="11"/>
        <rFont val="Calibri"/>
        <family val="2"/>
        <charset val="204"/>
        <scheme val="minor"/>
      </rPr>
      <t xml:space="preserve">
</t>
    </r>
  </si>
  <si>
    <r>
      <t>Участники танцевального флешмоба  пригласили всех желающих</t>
    </r>
    <r>
      <rPr>
        <sz val="10"/>
        <color rgb="FF000000"/>
        <rFont val="Times New Roman"/>
        <family val="1"/>
        <charset val="204"/>
      </rPr>
      <t xml:space="preserve"> присоединиться </t>
    </r>
    <r>
      <rPr>
        <sz val="10"/>
        <color theme="1"/>
        <rFont val="Times New Roman"/>
        <family val="1"/>
        <charset val="204"/>
      </rPr>
      <t>к массовому танцу,</t>
    </r>
    <r>
      <rPr>
        <sz val="10"/>
        <color rgb="FF000000"/>
        <rFont val="Times New Roman"/>
        <family val="1"/>
        <charset val="204"/>
      </rPr>
      <t xml:space="preserve"> чтобы поздравить всех жителей Большого Норильска с праздником</t>
    </r>
  </si>
  <si>
    <t>Директор</t>
  </si>
  <si>
    <t>А.С. Логачева</t>
  </si>
  <si>
    <t>Котельва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</si>
</sst>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2" fillId="6" borderId="1" xfId="0" applyFont="1" applyFill="1" applyBorder="1"/>
    <xf numFmtId="3" fontId="2" fillId="6" borderId="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justify" vertical="center"/>
    </xf>
    <xf numFmtId="0" fontId="13" fillId="0" borderId="0" xfId="0" applyFont="1" applyAlignment="1">
      <alignment wrapText="1"/>
    </xf>
    <xf numFmtId="0" fontId="12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1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8"/>
  <sheetViews>
    <sheetView tabSelected="1" topLeftCell="B252" zoomScaleNormal="100" zoomScaleSheetLayoutView="84" workbookViewId="0">
      <selection activeCell="B1" sqref="A1:I278"/>
    </sheetView>
  </sheetViews>
  <sheetFormatPr defaultRowHeight="15" x14ac:dyDescent="0.25"/>
  <cols>
    <col min="1" max="1" width="9.5703125" customWidth="1"/>
    <col min="2" max="2" width="37.42578125" customWidth="1"/>
    <col min="3" max="3" width="22.85546875" customWidth="1"/>
    <col min="4" max="4" width="36.28515625" customWidth="1"/>
    <col min="5" max="5" width="11.140625" customWidth="1"/>
    <col min="6" max="6" width="12" customWidth="1"/>
    <col min="7" max="7" width="12.85546875" customWidth="1"/>
    <col min="8" max="8" width="13.85546875" customWidth="1"/>
    <col min="9" max="9" width="22.7109375" customWidth="1"/>
  </cols>
  <sheetData>
    <row r="1" spans="1:9" ht="15" hidden="1" customHeight="1" x14ac:dyDescent="0.25">
      <c r="A1" s="1"/>
      <c r="B1" s="49" t="s">
        <v>555</v>
      </c>
      <c r="C1" s="49"/>
      <c r="D1" s="49"/>
      <c r="E1" s="49"/>
      <c r="F1" s="49"/>
      <c r="G1" s="49"/>
      <c r="H1" s="49"/>
      <c r="I1" s="2"/>
    </row>
    <row r="2" spans="1:9" ht="87" customHeight="1" x14ac:dyDescent="0.25">
      <c r="A2" s="1"/>
      <c r="B2" s="49"/>
      <c r="C2" s="49"/>
      <c r="D2" s="49"/>
      <c r="E2" s="49"/>
      <c r="F2" s="49"/>
      <c r="G2" s="49"/>
      <c r="H2" s="49"/>
      <c r="I2" s="2"/>
    </row>
    <row r="3" spans="1:9" ht="15" hidden="1" customHeight="1" x14ac:dyDescent="0.25">
      <c r="A3" s="1"/>
      <c r="B3" s="49"/>
      <c r="C3" s="49"/>
      <c r="D3" s="49"/>
      <c r="E3" s="49"/>
      <c r="F3" s="49"/>
      <c r="G3" s="49"/>
      <c r="H3" s="49"/>
      <c r="I3" s="2"/>
    </row>
    <row r="4" spans="1:9" ht="15" hidden="1" customHeight="1" x14ac:dyDescent="0.25">
      <c r="A4" s="1"/>
      <c r="B4" s="49"/>
      <c r="C4" s="49"/>
      <c r="D4" s="49"/>
      <c r="E4" s="49"/>
      <c r="F4" s="49"/>
      <c r="G4" s="49"/>
      <c r="H4" s="49"/>
      <c r="I4" s="2"/>
    </row>
    <row r="5" spans="1:9" ht="15" hidden="1" customHeight="1" x14ac:dyDescent="0.25">
      <c r="A5" s="1"/>
      <c r="B5" s="49"/>
      <c r="C5" s="49"/>
      <c r="D5" s="49"/>
      <c r="E5" s="49"/>
      <c r="F5" s="49"/>
      <c r="G5" s="49"/>
      <c r="H5" s="49"/>
      <c r="I5" s="1"/>
    </row>
    <row r="6" spans="1:9" ht="15" hidden="1" customHeight="1" x14ac:dyDescent="0.25">
      <c r="A6" s="1"/>
      <c r="B6" s="50"/>
      <c r="C6" s="50"/>
      <c r="D6" s="50"/>
      <c r="E6" s="50"/>
      <c r="F6" s="50"/>
      <c r="G6" s="50"/>
      <c r="H6" s="50"/>
      <c r="I6" s="1"/>
    </row>
    <row r="7" spans="1:9" ht="17.25" customHeight="1" x14ac:dyDescent="0.25">
      <c r="A7" s="52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2" t="s">
        <v>5</v>
      </c>
      <c r="G7" s="52"/>
      <c r="H7" s="52"/>
      <c r="I7" s="52"/>
    </row>
    <row r="8" spans="1:9" ht="38.25" customHeight="1" x14ac:dyDescent="0.25">
      <c r="A8" s="52"/>
      <c r="B8" s="52"/>
      <c r="C8" s="52"/>
      <c r="D8" s="52"/>
      <c r="E8" s="52"/>
      <c r="F8" s="28" t="s">
        <v>6</v>
      </c>
      <c r="G8" s="28" t="s">
        <v>7</v>
      </c>
      <c r="H8" s="28" t="s">
        <v>8</v>
      </c>
      <c r="I8" s="28" t="s">
        <v>9</v>
      </c>
    </row>
    <row r="9" spans="1:9" ht="18.75" customHeight="1" x14ac:dyDescent="0.25">
      <c r="A9" s="29"/>
      <c r="B9" s="62" t="s">
        <v>13</v>
      </c>
      <c r="C9" s="63"/>
      <c r="D9" s="64"/>
      <c r="E9" s="30"/>
      <c r="F9" s="30"/>
      <c r="G9" s="30"/>
      <c r="H9" s="30"/>
      <c r="I9" s="29"/>
    </row>
    <row r="10" spans="1:9" ht="18.75" customHeight="1" x14ac:dyDescent="0.25">
      <c r="A10" s="29"/>
      <c r="B10" s="59" t="s">
        <v>16</v>
      </c>
      <c r="C10" s="60"/>
      <c r="D10" s="61"/>
      <c r="E10" s="31"/>
      <c r="F10" s="31"/>
      <c r="G10" s="31"/>
      <c r="H10" s="31"/>
      <c r="I10" s="31"/>
    </row>
    <row r="11" spans="1:9" ht="17.25" customHeight="1" x14ac:dyDescent="0.25">
      <c r="A11" s="29">
        <v>1</v>
      </c>
      <c r="B11" s="30"/>
      <c r="C11" s="30"/>
      <c r="D11" s="30"/>
      <c r="E11" s="30"/>
      <c r="F11" s="30"/>
      <c r="G11" s="30"/>
      <c r="H11" s="30"/>
      <c r="I11" s="30"/>
    </row>
    <row r="12" spans="1:9" ht="21.75" customHeight="1" x14ac:dyDescent="0.25">
      <c r="A12" s="29"/>
      <c r="B12" s="65" t="s">
        <v>19</v>
      </c>
      <c r="C12" s="66"/>
      <c r="D12" s="30" t="s">
        <v>313</v>
      </c>
      <c r="E12" s="30">
        <f>SUM(F12:H12)</f>
        <v>0</v>
      </c>
      <c r="F12" s="30">
        <f>SUM(F11:F11)</f>
        <v>0</v>
      </c>
      <c r="G12" s="30">
        <f>SUM(G11:G11)</f>
        <v>0</v>
      </c>
      <c r="H12" s="30">
        <f>SUM(H11:H11)</f>
        <v>0</v>
      </c>
      <c r="I12" s="30"/>
    </row>
    <row r="13" spans="1:9" ht="28.5" customHeight="1" x14ac:dyDescent="0.25">
      <c r="A13" s="29"/>
      <c r="B13" s="59" t="s">
        <v>17</v>
      </c>
      <c r="C13" s="60"/>
      <c r="D13" s="61"/>
      <c r="E13" s="30"/>
      <c r="F13" s="30"/>
      <c r="G13" s="30"/>
      <c r="H13" s="30"/>
      <c r="I13" s="30"/>
    </row>
    <row r="14" spans="1:9" ht="38.25" x14ac:dyDescent="0.25">
      <c r="A14" s="29">
        <v>1</v>
      </c>
      <c r="B14" s="32" t="s">
        <v>23</v>
      </c>
      <c r="C14" s="32" t="s">
        <v>24</v>
      </c>
      <c r="D14" s="32" t="s">
        <v>25</v>
      </c>
      <c r="E14" s="33">
        <v>1000</v>
      </c>
      <c r="F14" s="34" t="s">
        <v>26</v>
      </c>
      <c r="G14" s="34" t="s">
        <v>26</v>
      </c>
      <c r="H14" s="33">
        <v>1000</v>
      </c>
      <c r="I14" s="30" t="s">
        <v>36</v>
      </c>
    </row>
    <row r="15" spans="1:9" ht="46.5" customHeight="1" x14ac:dyDescent="0.25">
      <c r="A15" s="29">
        <v>2</v>
      </c>
      <c r="B15" s="32" t="s">
        <v>27</v>
      </c>
      <c r="C15" s="32" t="s">
        <v>28</v>
      </c>
      <c r="D15" s="32" t="s">
        <v>29</v>
      </c>
      <c r="E15" s="33">
        <v>2500</v>
      </c>
      <c r="F15" s="34" t="s">
        <v>26</v>
      </c>
      <c r="G15" s="34" t="s">
        <v>26</v>
      </c>
      <c r="H15" s="33">
        <v>2500</v>
      </c>
      <c r="I15" s="30" t="s">
        <v>36</v>
      </c>
    </row>
    <row r="16" spans="1:9" ht="41.25" customHeight="1" x14ac:dyDescent="0.25">
      <c r="A16" s="29">
        <v>3</v>
      </c>
      <c r="B16" s="32" t="s">
        <v>30</v>
      </c>
      <c r="C16" s="32" t="s">
        <v>31</v>
      </c>
      <c r="D16" s="32" t="s">
        <v>32</v>
      </c>
      <c r="E16" s="33">
        <v>1000</v>
      </c>
      <c r="F16" s="34" t="s">
        <v>26</v>
      </c>
      <c r="G16" s="34" t="s">
        <v>26</v>
      </c>
      <c r="H16" s="33">
        <v>1000</v>
      </c>
      <c r="I16" s="30" t="s">
        <v>36</v>
      </c>
    </row>
    <row r="17" spans="1:9" ht="68.25" customHeight="1" x14ac:dyDescent="0.25">
      <c r="A17" s="29">
        <v>4</v>
      </c>
      <c r="B17" s="32" t="s">
        <v>33</v>
      </c>
      <c r="C17" s="32" t="s">
        <v>34</v>
      </c>
      <c r="D17" s="32" t="s">
        <v>35</v>
      </c>
      <c r="E17" s="34">
        <v>700</v>
      </c>
      <c r="F17" s="34" t="s">
        <v>26</v>
      </c>
      <c r="G17" s="34" t="s">
        <v>26</v>
      </c>
      <c r="H17" s="34">
        <v>700</v>
      </c>
      <c r="I17" s="30" t="s">
        <v>36</v>
      </c>
    </row>
    <row r="18" spans="1:9" ht="19.5" customHeight="1" x14ac:dyDescent="0.25">
      <c r="A18" s="29"/>
      <c r="B18" s="65" t="s">
        <v>19</v>
      </c>
      <c r="C18" s="66"/>
      <c r="D18" s="30" t="s">
        <v>37</v>
      </c>
      <c r="E18" s="30">
        <f>SUM(F18:H18)</f>
        <v>5200</v>
      </c>
      <c r="F18" s="30">
        <f>SUM(F14:F17)</f>
        <v>0</v>
      </c>
      <c r="G18" s="30">
        <f>SUM(G14:G17)</f>
        <v>0</v>
      </c>
      <c r="H18" s="30">
        <f>SUM(H14:H17)</f>
        <v>5200</v>
      </c>
      <c r="I18" s="29"/>
    </row>
    <row r="19" spans="1:9" ht="26.25" customHeight="1" x14ac:dyDescent="0.25">
      <c r="A19" s="29"/>
      <c r="B19" s="59" t="s">
        <v>18</v>
      </c>
      <c r="C19" s="60"/>
      <c r="D19" s="61"/>
      <c r="E19" s="30"/>
      <c r="F19" s="30"/>
      <c r="G19" s="30"/>
      <c r="H19" s="30"/>
      <c r="I19" s="29"/>
    </row>
    <row r="20" spans="1:9" ht="48" customHeight="1" x14ac:dyDescent="0.25">
      <c r="A20" s="29">
        <v>1</v>
      </c>
      <c r="B20" s="32" t="s">
        <v>38</v>
      </c>
      <c r="C20" s="32" t="s">
        <v>39</v>
      </c>
      <c r="D20" s="32" t="s">
        <v>40</v>
      </c>
      <c r="E20" s="34">
        <v>220</v>
      </c>
      <c r="F20" s="34">
        <v>220</v>
      </c>
      <c r="G20" s="34" t="s">
        <v>26</v>
      </c>
      <c r="H20" s="34" t="s">
        <v>26</v>
      </c>
      <c r="I20" s="29" t="s">
        <v>56</v>
      </c>
    </row>
    <row r="21" spans="1:9" ht="48.75" customHeight="1" x14ac:dyDescent="0.25">
      <c r="A21" s="29">
        <v>2</v>
      </c>
      <c r="B21" s="32" t="s">
        <v>41</v>
      </c>
      <c r="C21" s="32" t="s">
        <v>42</v>
      </c>
      <c r="D21" s="32" t="s">
        <v>43</v>
      </c>
      <c r="E21" s="34">
        <v>200</v>
      </c>
      <c r="F21" s="34" t="s">
        <v>26</v>
      </c>
      <c r="G21" s="34">
        <v>200</v>
      </c>
      <c r="H21" s="34" t="s">
        <v>26</v>
      </c>
      <c r="I21" s="29" t="s">
        <v>57</v>
      </c>
    </row>
    <row r="22" spans="1:9" ht="44.25" customHeight="1" x14ac:dyDescent="0.25">
      <c r="A22" s="29">
        <v>3</v>
      </c>
      <c r="B22" s="32" t="s">
        <v>44</v>
      </c>
      <c r="C22" s="32" t="s">
        <v>45</v>
      </c>
      <c r="D22" s="32" t="s">
        <v>46</v>
      </c>
      <c r="E22" s="34">
        <v>200</v>
      </c>
      <c r="F22" s="34" t="s">
        <v>26</v>
      </c>
      <c r="G22" s="34">
        <v>200</v>
      </c>
      <c r="H22" s="34" t="s">
        <v>26</v>
      </c>
      <c r="I22" s="29" t="s">
        <v>58</v>
      </c>
    </row>
    <row r="23" spans="1:9" ht="45.6" customHeight="1" x14ac:dyDescent="0.25">
      <c r="A23" s="29">
        <v>4</v>
      </c>
      <c r="B23" s="32" t="s">
        <v>47</v>
      </c>
      <c r="C23" s="32" t="s">
        <v>48</v>
      </c>
      <c r="D23" s="32" t="s">
        <v>49</v>
      </c>
      <c r="E23" s="34">
        <v>330</v>
      </c>
      <c r="F23" s="34" t="s">
        <v>26</v>
      </c>
      <c r="G23" s="34" t="s">
        <v>26</v>
      </c>
      <c r="H23" s="34">
        <v>330</v>
      </c>
      <c r="I23" s="29" t="s">
        <v>59</v>
      </c>
    </row>
    <row r="24" spans="1:9" ht="49.5" customHeight="1" x14ac:dyDescent="0.25">
      <c r="A24" s="29">
        <v>5</v>
      </c>
      <c r="B24" s="32" t="s">
        <v>50</v>
      </c>
      <c r="C24" s="32" t="s">
        <v>51</v>
      </c>
      <c r="D24" s="32" t="s">
        <v>52</v>
      </c>
      <c r="E24" s="34">
        <v>330</v>
      </c>
      <c r="F24" s="34" t="s">
        <v>26</v>
      </c>
      <c r="G24" s="34" t="s">
        <v>26</v>
      </c>
      <c r="H24" s="34">
        <v>330</v>
      </c>
      <c r="I24" s="29" t="s">
        <v>58</v>
      </c>
    </row>
    <row r="25" spans="1:9" ht="52.5" customHeight="1" x14ac:dyDescent="0.25">
      <c r="A25" s="29">
        <v>6</v>
      </c>
      <c r="B25" s="32" t="s">
        <v>53</v>
      </c>
      <c r="C25" s="32" t="s">
        <v>54</v>
      </c>
      <c r="D25" s="32" t="s">
        <v>55</v>
      </c>
      <c r="E25" s="34">
        <v>200</v>
      </c>
      <c r="F25" s="34">
        <v>200</v>
      </c>
      <c r="G25" s="34" t="s">
        <v>26</v>
      </c>
      <c r="H25" s="34" t="s">
        <v>26</v>
      </c>
      <c r="I25" s="29" t="s">
        <v>60</v>
      </c>
    </row>
    <row r="26" spans="1:9" ht="21.75" customHeight="1" x14ac:dyDescent="0.25">
      <c r="A26" s="29"/>
      <c r="B26" s="65" t="s">
        <v>19</v>
      </c>
      <c r="C26" s="66"/>
      <c r="D26" s="30" t="s">
        <v>61</v>
      </c>
      <c r="E26" s="30">
        <f>SUM(F26:H26)</f>
        <v>1480</v>
      </c>
      <c r="F26" s="30">
        <f>SUM(F20:F25)</f>
        <v>420</v>
      </c>
      <c r="G26" s="30">
        <f>SUM(G20:G25)</f>
        <v>400</v>
      </c>
      <c r="H26" s="30">
        <f>SUM(H20:H25)</f>
        <v>660</v>
      </c>
      <c r="I26" s="29"/>
    </row>
    <row r="27" spans="1:9" ht="21" customHeight="1" x14ac:dyDescent="0.25">
      <c r="A27" s="56" t="s">
        <v>10</v>
      </c>
      <c r="B27" s="57"/>
      <c r="C27" s="58"/>
      <c r="D27" s="35" t="s">
        <v>62</v>
      </c>
      <c r="E27" s="4">
        <f>SUM(F27:H27)</f>
        <v>6680</v>
      </c>
      <c r="F27" s="4">
        <f>SUM(F12,F18,F26)</f>
        <v>420</v>
      </c>
      <c r="G27" s="4">
        <f>SUM(G26,G18,G12)</f>
        <v>400</v>
      </c>
      <c r="H27" s="4">
        <f>SUM(H26,H18,H12)</f>
        <v>5860</v>
      </c>
      <c r="I27" s="4"/>
    </row>
    <row r="28" spans="1:9" ht="18.75" customHeight="1" x14ac:dyDescent="0.25">
      <c r="A28" s="29"/>
      <c r="B28" s="62" t="s">
        <v>20</v>
      </c>
      <c r="C28" s="63"/>
      <c r="D28" s="64"/>
      <c r="E28" s="30"/>
      <c r="F28" s="30"/>
      <c r="G28" s="30"/>
      <c r="H28" s="30"/>
      <c r="I28" s="29"/>
    </row>
    <row r="29" spans="1:9" ht="20.25" customHeight="1" x14ac:dyDescent="0.25">
      <c r="A29" s="29"/>
      <c r="B29" s="59" t="s">
        <v>16</v>
      </c>
      <c r="C29" s="60"/>
      <c r="D29" s="61"/>
      <c r="E29" s="31"/>
      <c r="F29" s="31"/>
      <c r="G29" s="31"/>
      <c r="H29" s="31"/>
      <c r="I29" s="31"/>
    </row>
    <row r="30" spans="1:9" ht="28.15" customHeight="1" x14ac:dyDescent="0.25">
      <c r="A30" s="29">
        <v>1</v>
      </c>
      <c r="B30" s="32"/>
      <c r="C30" s="32"/>
      <c r="D30" s="32"/>
      <c r="E30" s="34"/>
      <c r="F30" s="34"/>
      <c r="G30" s="34"/>
      <c r="H30" s="34"/>
      <c r="I30" s="34" t="s">
        <v>26</v>
      </c>
    </row>
    <row r="31" spans="1:9" ht="21" customHeight="1" x14ac:dyDescent="0.25">
      <c r="A31" s="29"/>
      <c r="B31" s="65" t="s">
        <v>19</v>
      </c>
      <c r="C31" s="66"/>
      <c r="D31" s="30" t="s">
        <v>313</v>
      </c>
      <c r="E31" s="30">
        <f>SUM(F31:H31)</f>
        <v>0</v>
      </c>
      <c r="F31" s="30">
        <f>SUM(F30:F30)</f>
        <v>0</v>
      </c>
      <c r="G31" s="30">
        <f>SUM(G30:G30)</f>
        <v>0</v>
      </c>
      <c r="H31" s="30">
        <f>SUM(H30:H30)</f>
        <v>0</v>
      </c>
      <c r="I31" s="30"/>
    </row>
    <row r="32" spans="1:9" ht="29.25" customHeight="1" x14ac:dyDescent="0.25">
      <c r="A32" s="29"/>
      <c r="B32" s="59" t="s">
        <v>17</v>
      </c>
      <c r="C32" s="60"/>
      <c r="D32" s="61"/>
      <c r="E32" s="30"/>
      <c r="F32" s="30"/>
      <c r="G32" s="30"/>
      <c r="H32" s="30"/>
      <c r="I32" s="30"/>
    </row>
    <row r="33" spans="1:9" ht="44.25" customHeight="1" x14ac:dyDescent="0.25">
      <c r="A33" s="29">
        <v>1</v>
      </c>
      <c r="B33" s="36" t="s">
        <v>86</v>
      </c>
      <c r="C33" s="32" t="s">
        <v>87</v>
      </c>
      <c r="D33" s="32" t="s">
        <v>88</v>
      </c>
      <c r="E33" s="33">
        <v>1100</v>
      </c>
      <c r="F33" s="34" t="s">
        <v>26</v>
      </c>
      <c r="G33" s="34" t="s">
        <v>26</v>
      </c>
      <c r="H33" s="33">
        <v>1100</v>
      </c>
      <c r="I33" s="30"/>
    </row>
    <row r="34" spans="1:9" ht="46.5" customHeight="1" x14ac:dyDescent="0.25">
      <c r="A34" s="29">
        <v>2</v>
      </c>
      <c r="B34" s="32" t="s">
        <v>89</v>
      </c>
      <c r="C34" s="32" t="s">
        <v>90</v>
      </c>
      <c r="D34" s="32" t="s">
        <v>91</v>
      </c>
      <c r="E34" s="33">
        <v>1200</v>
      </c>
      <c r="F34" s="34" t="s">
        <v>26</v>
      </c>
      <c r="G34" s="34" t="s">
        <v>26</v>
      </c>
      <c r="H34" s="34">
        <v>1200</v>
      </c>
      <c r="I34" s="30"/>
    </row>
    <row r="35" spans="1:9" ht="49.5" customHeight="1" x14ac:dyDescent="0.25">
      <c r="A35" s="29">
        <v>3</v>
      </c>
      <c r="B35" s="32" t="s">
        <v>92</v>
      </c>
      <c r="C35" s="32" t="s">
        <v>93</v>
      </c>
      <c r="D35" s="32" t="s">
        <v>94</v>
      </c>
      <c r="E35" s="33">
        <v>1100</v>
      </c>
      <c r="F35" s="34" t="s">
        <v>26</v>
      </c>
      <c r="G35" s="34" t="s">
        <v>26</v>
      </c>
      <c r="H35" s="34">
        <v>1100</v>
      </c>
      <c r="I35" s="30"/>
    </row>
    <row r="36" spans="1:9" ht="20.25" customHeight="1" x14ac:dyDescent="0.25">
      <c r="A36" s="29"/>
      <c r="B36" s="65" t="s">
        <v>19</v>
      </c>
      <c r="C36" s="66"/>
      <c r="D36" s="30" t="s">
        <v>95</v>
      </c>
      <c r="E36" s="30">
        <f>SUM(F36:H36)</f>
        <v>3400</v>
      </c>
      <c r="F36" s="30">
        <f>SUM(F33:F35)</f>
        <v>0</v>
      </c>
      <c r="G36" s="30">
        <f>SUM(G33:G35)</f>
        <v>0</v>
      </c>
      <c r="H36" s="30">
        <f>SUM(H33:H35)</f>
        <v>3400</v>
      </c>
      <c r="I36" s="29"/>
    </row>
    <row r="37" spans="1:9" ht="26.25" customHeight="1" x14ac:dyDescent="0.25">
      <c r="A37" s="29"/>
      <c r="B37" s="59" t="s">
        <v>18</v>
      </c>
      <c r="C37" s="60"/>
      <c r="D37" s="61"/>
      <c r="E37" s="30"/>
      <c r="F37" s="30"/>
      <c r="G37" s="30"/>
      <c r="H37" s="30"/>
      <c r="I37" s="29"/>
    </row>
    <row r="38" spans="1:9" ht="44.25" customHeight="1" x14ac:dyDescent="0.25">
      <c r="A38" s="29">
        <v>1</v>
      </c>
      <c r="B38" s="32" t="s">
        <v>63</v>
      </c>
      <c r="C38" s="32" t="s">
        <v>64</v>
      </c>
      <c r="D38" s="32" t="s">
        <v>65</v>
      </c>
      <c r="E38" s="34">
        <v>100</v>
      </c>
      <c r="F38" s="34" t="s">
        <v>26</v>
      </c>
      <c r="G38" s="34" t="s">
        <v>26</v>
      </c>
      <c r="H38" s="34">
        <v>100</v>
      </c>
      <c r="I38" s="29"/>
    </row>
    <row r="39" spans="1:9" ht="45" customHeight="1" x14ac:dyDescent="0.25">
      <c r="A39" s="29">
        <v>2</v>
      </c>
      <c r="B39" s="32" t="s">
        <v>66</v>
      </c>
      <c r="C39" s="32" t="s">
        <v>67</v>
      </c>
      <c r="D39" s="32" t="s">
        <v>68</v>
      </c>
      <c r="E39" s="33">
        <v>330</v>
      </c>
      <c r="F39" s="34" t="s">
        <v>26</v>
      </c>
      <c r="G39" s="34">
        <v>330</v>
      </c>
      <c r="H39" s="34" t="s">
        <v>26</v>
      </c>
      <c r="I39" s="29"/>
    </row>
    <row r="40" spans="1:9" ht="45" customHeight="1" x14ac:dyDescent="0.25">
      <c r="A40" s="29">
        <v>3</v>
      </c>
      <c r="B40" s="32" t="s">
        <v>69</v>
      </c>
      <c r="C40" s="32" t="s">
        <v>70</v>
      </c>
      <c r="D40" s="32" t="s">
        <v>68</v>
      </c>
      <c r="E40" s="33">
        <v>500</v>
      </c>
      <c r="F40" s="34" t="s">
        <v>26</v>
      </c>
      <c r="G40" s="34" t="s">
        <v>26</v>
      </c>
      <c r="H40" s="34">
        <v>500</v>
      </c>
      <c r="I40" s="29"/>
    </row>
    <row r="41" spans="1:9" ht="45" customHeight="1" x14ac:dyDescent="0.25">
      <c r="A41" s="29">
        <v>4</v>
      </c>
      <c r="B41" s="32" t="s">
        <v>71</v>
      </c>
      <c r="C41" s="32" t="s">
        <v>72</v>
      </c>
      <c r="D41" s="32" t="s">
        <v>73</v>
      </c>
      <c r="E41" s="34">
        <v>100</v>
      </c>
      <c r="F41" s="34" t="s">
        <v>26</v>
      </c>
      <c r="G41" s="34" t="s">
        <v>26</v>
      </c>
      <c r="H41" s="34">
        <v>100</v>
      </c>
      <c r="I41" s="29"/>
    </row>
    <row r="42" spans="1:9" ht="33.75" customHeight="1" x14ac:dyDescent="0.25">
      <c r="A42" s="29">
        <v>5</v>
      </c>
      <c r="B42" s="32" t="s">
        <v>74</v>
      </c>
      <c r="C42" s="32" t="s">
        <v>75</v>
      </c>
      <c r="D42" s="32" t="s">
        <v>76</v>
      </c>
      <c r="E42" s="34">
        <v>100</v>
      </c>
      <c r="F42" s="34" t="s">
        <v>26</v>
      </c>
      <c r="G42" s="34" t="s">
        <v>26</v>
      </c>
      <c r="H42" s="34">
        <v>100</v>
      </c>
      <c r="I42" s="29"/>
    </row>
    <row r="43" spans="1:9" ht="45.75" customHeight="1" x14ac:dyDescent="0.25">
      <c r="A43" s="29">
        <v>6</v>
      </c>
      <c r="B43" s="32" t="s">
        <v>77</v>
      </c>
      <c r="C43" s="32" t="s">
        <v>78</v>
      </c>
      <c r="D43" s="32" t="s">
        <v>79</v>
      </c>
      <c r="E43" s="34">
        <v>200</v>
      </c>
      <c r="F43" s="34" t="s">
        <v>26</v>
      </c>
      <c r="G43" s="34" t="s">
        <v>26</v>
      </c>
      <c r="H43" s="34">
        <v>200</v>
      </c>
      <c r="I43" s="29"/>
    </row>
    <row r="44" spans="1:9" ht="41.25" customHeight="1" x14ac:dyDescent="0.25">
      <c r="A44" s="29">
        <v>7</v>
      </c>
      <c r="B44" s="32" t="s">
        <v>80</v>
      </c>
      <c r="C44" s="32" t="s">
        <v>81</v>
      </c>
      <c r="D44" s="32" t="s">
        <v>82</v>
      </c>
      <c r="E44" s="33">
        <v>330</v>
      </c>
      <c r="F44" s="34" t="s">
        <v>26</v>
      </c>
      <c r="G44" s="34" t="s">
        <v>26</v>
      </c>
      <c r="H44" s="34">
        <v>330</v>
      </c>
      <c r="I44" s="29"/>
    </row>
    <row r="45" spans="1:9" ht="50.25" customHeight="1" x14ac:dyDescent="0.25">
      <c r="A45" s="29">
        <v>8</v>
      </c>
      <c r="B45" s="32" t="s">
        <v>83</v>
      </c>
      <c r="C45" s="32" t="s">
        <v>84</v>
      </c>
      <c r="D45" s="32" t="s">
        <v>55</v>
      </c>
      <c r="E45" s="34">
        <v>200</v>
      </c>
      <c r="F45" s="34">
        <v>200</v>
      </c>
      <c r="G45" s="34" t="s">
        <v>26</v>
      </c>
      <c r="H45" s="34" t="s">
        <v>26</v>
      </c>
      <c r="I45" s="29"/>
    </row>
    <row r="46" spans="1:9" ht="21" customHeight="1" x14ac:dyDescent="0.25">
      <c r="A46" s="29"/>
      <c r="B46" s="65" t="s">
        <v>19</v>
      </c>
      <c r="C46" s="66"/>
      <c r="D46" s="30" t="s">
        <v>85</v>
      </c>
      <c r="E46" s="30">
        <f>SUM(F46:H46)</f>
        <v>1860</v>
      </c>
      <c r="F46" s="30">
        <f>SUM(F38:F45)</f>
        <v>200</v>
      </c>
      <c r="G46" s="30">
        <f>SUM(G38:G45)</f>
        <v>330</v>
      </c>
      <c r="H46" s="30">
        <f>SUM(H38:H45)</f>
        <v>1330</v>
      </c>
      <c r="I46" s="29"/>
    </row>
    <row r="47" spans="1:9" ht="24.75" customHeight="1" x14ac:dyDescent="0.25">
      <c r="A47" s="56" t="s">
        <v>21</v>
      </c>
      <c r="B47" s="57"/>
      <c r="C47" s="58"/>
      <c r="D47" s="35" t="s">
        <v>96</v>
      </c>
      <c r="E47" s="4">
        <f>SUM(F47:H47)</f>
        <v>5260</v>
      </c>
      <c r="F47" s="4">
        <f>SUM(F31,F36,F46)</f>
        <v>200</v>
      </c>
      <c r="G47" s="4">
        <f>SUM(G46,G36,G31)</f>
        <v>330</v>
      </c>
      <c r="H47" s="4">
        <f>SUM(H46,H36,H31)</f>
        <v>4730</v>
      </c>
      <c r="I47" s="4"/>
    </row>
    <row r="48" spans="1:9" ht="20.25" customHeight="1" x14ac:dyDescent="0.25">
      <c r="A48" s="29"/>
      <c r="B48" s="62" t="s">
        <v>22</v>
      </c>
      <c r="C48" s="63"/>
      <c r="D48" s="64"/>
      <c r="E48" s="30"/>
      <c r="F48" s="30"/>
      <c r="G48" s="30"/>
      <c r="H48" s="30"/>
      <c r="I48" s="29"/>
    </row>
    <row r="49" spans="1:9" ht="21.75" customHeight="1" x14ac:dyDescent="0.25">
      <c r="A49" s="29"/>
      <c r="B49" s="59" t="s">
        <v>16</v>
      </c>
      <c r="C49" s="60"/>
      <c r="D49" s="61"/>
      <c r="E49" s="31"/>
      <c r="F49" s="31"/>
      <c r="G49" s="31"/>
      <c r="H49" s="31"/>
      <c r="I49" s="31"/>
    </row>
    <row r="50" spans="1:9" ht="17.25" customHeight="1" x14ac:dyDescent="0.25">
      <c r="A50" s="29">
        <v>1</v>
      </c>
      <c r="B50" s="30"/>
      <c r="C50" s="30"/>
      <c r="D50" s="30"/>
      <c r="E50" s="30"/>
      <c r="F50" s="30"/>
      <c r="G50" s="30"/>
      <c r="H50" s="30"/>
      <c r="I50" s="30"/>
    </row>
    <row r="51" spans="1:9" ht="24.75" customHeight="1" x14ac:dyDescent="0.25">
      <c r="A51" s="29"/>
      <c r="B51" s="65" t="s">
        <v>19</v>
      </c>
      <c r="C51" s="66"/>
      <c r="D51" s="30" t="s">
        <v>313</v>
      </c>
      <c r="E51" s="30">
        <f>SUM(F51:H51)</f>
        <v>0</v>
      </c>
      <c r="F51" s="30">
        <f>SUM(F50:F50)</f>
        <v>0</v>
      </c>
      <c r="G51" s="30">
        <f>SUM(G50:G50)</f>
        <v>0</v>
      </c>
      <c r="H51" s="30">
        <f>SUM(H50:H50)</f>
        <v>0</v>
      </c>
      <c r="I51" s="30"/>
    </row>
    <row r="52" spans="1:9" ht="28.5" customHeight="1" x14ac:dyDescent="0.25">
      <c r="A52" s="29"/>
      <c r="B52" s="59" t="s">
        <v>17</v>
      </c>
      <c r="C52" s="60"/>
      <c r="D52" s="61"/>
      <c r="E52" s="30"/>
      <c r="F52" s="30"/>
      <c r="G52" s="30"/>
      <c r="H52" s="30"/>
      <c r="I52" s="30"/>
    </row>
    <row r="53" spans="1:9" ht="48.75" customHeight="1" x14ac:dyDescent="0.25">
      <c r="A53" s="29">
        <v>1</v>
      </c>
      <c r="B53" s="36" t="s">
        <v>97</v>
      </c>
      <c r="C53" s="32" t="s">
        <v>98</v>
      </c>
      <c r="D53" s="32" t="s">
        <v>99</v>
      </c>
      <c r="E53" s="34">
        <v>1200</v>
      </c>
      <c r="F53" s="34" t="s">
        <v>26</v>
      </c>
      <c r="G53" s="34" t="s">
        <v>26</v>
      </c>
      <c r="H53" s="33">
        <v>1200</v>
      </c>
      <c r="I53" s="30"/>
    </row>
    <row r="54" spans="1:9" ht="42.75" customHeight="1" x14ac:dyDescent="0.25">
      <c r="A54" s="29">
        <v>2</v>
      </c>
      <c r="B54" s="32" t="s">
        <v>100</v>
      </c>
      <c r="C54" s="32" t="s">
        <v>101</v>
      </c>
      <c r="D54" s="32" t="s">
        <v>102</v>
      </c>
      <c r="E54" s="34">
        <v>900</v>
      </c>
      <c r="F54" s="34" t="s">
        <v>26</v>
      </c>
      <c r="G54" s="34" t="s">
        <v>26</v>
      </c>
      <c r="H54" s="33">
        <v>900</v>
      </c>
      <c r="I54" s="30"/>
    </row>
    <row r="55" spans="1:9" ht="33.75" customHeight="1" x14ac:dyDescent="0.25">
      <c r="A55" s="29">
        <v>3</v>
      </c>
      <c r="B55" s="32" t="s">
        <v>103</v>
      </c>
      <c r="C55" s="32" t="s">
        <v>104</v>
      </c>
      <c r="D55" s="32" t="s">
        <v>105</v>
      </c>
      <c r="E55" s="34">
        <v>330</v>
      </c>
      <c r="F55" s="34">
        <v>330</v>
      </c>
      <c r="G55" s="34" t="s">
        <v>26</v>
      </c>
      <c r="H55" s="34" t="s">
        <v>26</v>
      </c>
      <c r="I55" s="30"/>
    </row>
    <row r="56" spans="1:9" ht="32.25" customHeight="1" x14ac:dyDescent="0.25">
      <c r="A56" s="29">
        <v>4</v>
      </c>
      <c r="B56" s="32" t="s">
        <v>106</v>
      </c>
      <c r="C56" s="32" t="s">
        <v>107</v>
      </c>
      <c r="D56" s="32" t="s">
        <v>108</v>
      </c>
      <c r="E56" s="34">
        <v>900</v>
      </c>
      <c r="F56" s="34" t="s">
        <v>26</v>
      </c>
      <c r="G56" s="34" t="s">
        <v>26</v>
      </c>
      <c r="H56" s="33">
        <v>900</v>
      </c>
      <c r="I56" s="30"/>
    </row>
    <row r="57" spans="1:9" ht="41.25" customHeight="1" x14ac:dyDescent="0.25">
      <c r="A57" s="29">
        <v>5</v>
      </c>
      <c r="B57" s="32" t="s">
        <v>109</v>
      </c>
      <c r="C57" s="32" t="s">
        <v>110</v>
      </c>
      <c r="D57" s="32" t="s">
        <v>111</v>
      </c>
      <c r="E57" s="34">
        <v>1000</v>
      </c>
      <c r="F57" s="34" t="s">
        <v>26</v>
      </c>
      <c r="G57" s="34" t="s">
        <v>26</v>
      </c>
      <c r="H57" s="33">
        <v>1000</v>
      </c>
      <c r="I57" s="30"/>
    </row>
    <row r="58" spans="1:9" ht="48" customHeight="1" x14ac:dyDescent="0.25">
      <c r="A58" s="29">
        <v>6</v>
      </c>
      <c r="B58" s="32" t="s">
        <v>112</v>
      </c>
      <c r="C58" s="32" t="s">
        <v>113</v>
      </c>
      <c r="D58" s="32" t="s">
        <v>114</v>
      </c>
      <c r="E58" s="34">
        <v>950</v>
      </c>
      <c r="F58" s="34" t="s">
        <v>26</v>
      </c>
      <c r="G58" s="34" t="s">
        <v>26</v>
      </c>
      <c r="H58" s="34">
        <v>950</v>
      </c>
      <c r="I58" s="30"/>
    </row>
    <row r="59" spans="1:9" ht="43.5" customHeight="1" x14ac:dyDescent="0.25">
      <c r="A59" s="29">
        <v>7</v>
      </c>
      <c r="B59" s="32" t="s">
        <v>115</v>
      </c>
      <c r="C59" s="32" t="s">
        <v>116</v>
      </c>
      <c r="D59" s="32" t="s">
        <v>117</v>
      </c>
      <c r="E59" s="34">
        <v>330</v>
      </c>
      <c r="F59" s="34" t="s">
        <v>26</v>
      </c>
      <c r="G59" s="34">
        <v>330</v>
      </c>
      <c r="H59" s="34" t="s">
        <v>26</v>
      </c>
      <c r="I59" s="30"/>
    </row>
    <row r="60" spans="1:9" ht="23.25" customHeight="1" x14ac:dyDescent="0.25">
      <c r="A60" s="29"/>
      <c r="B60" s="65" t="s">
        <v>19</v>
      </c>
      <c r="C60" s="66"/>
      <c r="D60" s="30" t="s">
        <v>118</v>
      </c>
      <c r="E60" s="30">
        <f>SUM(F60:H60)</f>
        <v>5610</v>
      </c>
      <c r="F60" s="30">
        <f>SUM(F53:F59)</f>
        <v>330</v>
      </c>
      <c r="G60" s="30">
        <f>SUM(G53:G59)</f>
        <v>330</v>
      </c>
      <c r="H60" s="30">
        <f>SUM(H53:H59)</f>
        <v>4950</v>
      </c>
      <c r="I60" s="29"/>
    </row>
    <row r="61" spans="1:9" ht="26.25" customHeight="1" x14ac:dyDescent="0.25">
      <c r="A61" s="29"/>
      <c r="B61" s="59" t="s">
        <v>18</v>
      </c>
      <c r="C61" s="60"/>
      <c r="D61" s="61"/>
      <c r="E61" s="30"/>
      <c r="F61" s="30"/>
      <c r="G61" s="30"/>
      <c r="H61" s="30"/>
      <c r="I61" s="29"/>
    </row>
    <row r="62" spans="1:9" ht="122.45" customHeight="1" x14ac:dyDescent="0.25">
      <c r="A62" s="29">
        <v>1</v>
      </c>
      <c r="B62" s="32" t="s">
        <v>119</v>
      </c>
      <c r="C62" s="32" t="s">
        <v>120</v>
      </c>
      <c r="D62" s="32" t="s">
        <v>121</v>
      </c>
      <c r="E62" s="34">
        <v>330</v>
      </c>
      <c r="F62" s="34">
        <v>0</v>
      </c>
      <c r="G62" s="34" t="s">
        <v>26</v>
      </c>
      <c r="H62" s="34">
        <v>330</v>
      </c>
      <c r="I62" s="29"/>
    </row>
    <row r="63" spans="1:9" ht="38.25" customHeight="1" x14ac:dyDescent="0.25">
      <c r="A63" s="29">
        <v>2</v>
      </c>
      <c r="B63" s="32" t="s">
        <v>122</v>
      </c>
      <c r="C63" s="32" t="s">
        <v>123</v>
      </c>
      <c r="D63" s="32" t="s">
        <v>124</v>
      </c>
      <c r="E63" s="34">
        <v>100</v>
      </c>
      <c r="F63" s="34">
        <v>100</v>
      </c>
      <c r="G63" s="34" t="s">
        <v>26</v>
      </c>
      <c r="H63" s="34" t="s">
        <v>26</v>
      </c>
      <c r="I63" s="29"/>
    </row>
    <row r="64" spans="1:9" ht="48.75" customHeight="1" x14ac:dyDescent="0.25">
      <c r="A64" s="29">
        <v>3</v>
      </c>
      <c r="B64" s="32" t="s">
        <v>125</v>
      </c>
      <c r="C64" s="32" t="s">
        <v>126</v>
      </c>
      <c r="D64" s="32" t="s">
        <v>127</v>
      </c>
      <c r="E64" s="34">
        <v>100</v>
      </c>
      <c r="F64" s="34" t="s">
        <v>26</v>
      </c>
      <c r="G64" s="34">
        <v>100</v>
      </c>
      <c r="H64" s="34" t="s">
        <v>26</v>
      </c>
      <c r="I64" s="29"/>
    </row>
    <row r="65" spans="1:9" ht="52.5" customHeight="1" x14ac:dyDescent="0.25">
      <c r="A65" s="29">
        <v>4</v>
      </c>
      <c r="B65" s="36" t="s">
        <v>53</v>
      </c>
      <c r="C65" s="32" t="s">
        <v>128</v>
      </c>
      <c r="D65" s="32" t="s">
        <v>129</v>
      </c>
      <c r="E65" s="34">
        <v>200</v>
      </c>
      <c r="F65" s="34">
        <v>200</v>
      </c>
      <c r="G65" s="34" t="s">
        <v>26</v>
      </c>
      <c r="H65" s="34" t="s">
        <v>26</v>
      </c>
      <c r="I65" s="29"/>
    </row>
    <row r="66" spans="1:9" ht="21.75" customHeight="1" x14ac:dyDescent="0.25">
      <c r="A66" s="29"/>
      <c r="B66" s="65" t="s">
        <v>19</v>
      </c>
      <c r="C66" s="66"/>
      <c r="D66" s="30" t="s">
        <v>130</v>
      </c>
      <c r="E66" s="30">
        <f>SUM(F66:H66)</f>
        <v>730</v>
      </c>
      <c r="F66" s="30">
        <f>SUM(F62:F65)</f>
        <v>300</v>
      </c>
      <c r="G66" s="30">
        <f>SUM(G62:G65)</f>
        <v>100</v>
      </c>
      <c r="H66" s="30">
        <f>SUM(H62:H65)</f>
        <v>330</v>
      </c>
      <c r="I66" s="29"/>
    </row>
    <row r="67" spans="1:9" ht="22.5" customHeight="1" x14ac:dyDescent="0.25">
      <c r="A67" s="56" t="s">
        <v>11</v>
      </c>
      <c r="B67" s="57"/>
      <c r="C67" s="58"/>
      <c r="D67" s="35" t="s">
        <v>96</v>
      </c>
      <c r="E67" s="4">
        <f>SUM(F67:H67)</f>
        <v>6340</v>
      </c>
      <c r="F67" s="4">
        <f>SUM(F51,F60,F66)</f>
        <v>630</v>
      </c>
      <c r="G67" s="4">
        <f>SUM(G51,G60,G66)</f>
        <v>430</v>
      </c>
      <c r="H67" s="4">
        <f>SUM(H51,H60,H66)</f>
        <v>5280</v>
      </c>
      <c r="I67" s="4"/>
    </row>
    <row r="68" spans="1:9" ht="49.5" customHeight="1" x14ac:dyDescent="0.25">
      <c r="A68" s="67" t="s">
        <v>12</v>
      </c>
      <c r="B68" s="68"/>
      <c r="C68" s="68"/>
      <c r="D68" s="37" t="s">
        <v>314</v>
      </c>
      <c r="E68" s="10">
        <f>SUM(F68:H68)</f>
        <v>18280</v>
      </c>
      <c r="F68" s="10">
        <f>SUM(F67,F47,F27)</f>
        <v>1250</v>
      </c>
      <c r="G68" s="10">
        <f>SUM(G67,G47,G27)</f>
        <v>1160</v>
      </c>
      <c r="H68" s="10">
        <f>SUM(H67,H47,H27)</f>
        <v>15870</v>
      </c>
      <c r="I68" s="10"/>
    </row>
    <row r="69" spans="1:9" ht="20.45" customHeight="1" x14ac:dyDescent="0.25">
      <c r="A69" s="29"/>
      <c r="B69" s="62" t="s">
        <v>161</v>
      </c>
      <c r="C69" s="63"/>
      <c r="D69" s="64"/>
      <c r="E69" s="30"/>
      <c r="F69" s="30"/>
      <c r="G69" s="30"/>
      <c r="H69" s="30"/>
      <c r="I69" s="29"/>
    </row>
    <row r="70" spans="1:9" ht="21" customHeight="1" x14ac:dyDescent="0.25">
      <c r="A70" s="29"/>
      <c r="B70" s="59" t="s">
        <v>16</v>
      </c>
      <c r="C70" s="60"/>
      <c r="D70" s="61"/>
      <c r="E70" s="31"/>
      <c r="F70" s="31"/>
      <c r="G70" s="31"/>
      <c r="H70" s="31"/>
      <c r="I70" s="31"/>
    </row>
    <row r="71" spans="1:9" x14ac:dyDescent="0.25">
      <c r="A71" s="29">
        <v>1</v>
      </c>
      <c r="B71" s="30"/>
      <c r="C71" s="30"/>
      <c r="D71" s="30"/>
      <c r="E71" s="30"/>
      <c r="F71" s="30"/>
      <c r="G71" s="30"/>
      <c r="H71" s="30"/>
      <c r="I71" s="30"/>
    </row>
    <row r="72" spans="1:9" x14ac:dyDescent="0.25">
      <c r="A72" s="29"/>
      <c r="B72" s="65" t="s">
        <v>19</v>
      </c>
      <c r="C72" s="66"/>
      <c r="D72" s="30" t="s">
        <v>15</v>
      </c>
      <c r="E72" s="30">
        <f>SUM(F72:H72)</f>
        <v>0</v>
      </c>
      <c r="F72" s="30">
        <f>SUM(F71:F71)</f>
        <v>0</v>
      </c>
      <c r="G72" s="30">
        <f>SUM(G71:G71)</f>
        <v>0</v>
      </c>
      <c r="H72" s="30">
        <f>SUM(H71:H71)</f>
        <v>0</v>
      </c>
      <c r="I72" s="30"/>
    </row>
    <row r="73" spans="1:9" ht="28.9" customHeight="1" x14ac:dyDescent="0.25">
      <c r="A73" s="29"/>
      <c r="B73" s="59" t="s">
        <v>17</v>
      </c>
      <c r="C73" s="60"/>
      <c r="D73" s="61"/>
      <c r="E73" s="30"/>
      <c r="F73" s="30"/>
      <c r="G73" s="30"/>
      <c r="H73" s="30"/>
      <c r="I73" s="30"/>
    </row>
    <row r="74" spans="1:9" ht="44.25" customHeight="1" x14ac:dyDescent="0.25">
      <c r="A74" s="29">
        <v>1</v>
      </c>
      <c r="B74" s="32" t="s">
        <v>168</v>
      </c>
      <c r="C74" s="32" t="s">
        <v>169</v>
      </c>
      <c r="D74" s="32" t="s">
        <v>170</v>
      </c>
      <c r="E74" s="33">
        <v>1800</v>
      </c>
      <c r="F74" s="34" t="s">
        <v>26</v>
      </c>
      <c r="G74" s="34" t="s">
        <v>26</v>
      </c>
      <c r="H74" s="33">
        <v>1800</v>
      </c>
      <c r="I74" s="30" t="s">
        <v>36</v>
      </c>
    </row>
    <row r="75" spans="1:9" ht="45" customHeight="1" x14ac:dyDescent="0.25">
      <c r="A75" s="29">
        <v>2</v>
      </c>
      <c r="B75" s="32" t="s">
        <v>172</v>
      </c>
      <c r="C75" s="32" t="s">
        <v>171</v>
      </c>
      <c r="D75" s="32" t="s">
        <v>173</v>
      </c>
      <c r="E75" s="33">
        <v>1000</v>
      </c>
      <c r="F75" s="34" t="s">
        <v>26</v>
      </c>
      <c r="G75" s="34" t="s">
        <v>26</v>
      </c>
      <c r="H75" s="33">
        <v>1000</v>
      </c>
      <c r="I75" s="30" t="s">
        <v>36</v>
      </c>
    </row>
    <row r="76" spans="1:9" ht="44.25" customHeight="1" x14ac:dyDescent="0.25">
      <c r="A76" s="29">
        <v>3</v>
      </c>
      <c r="B76" s="32" t="s">
        <v>175</v>
      </c>
      <c r="C76" s="32" t="s">
        <v>174</v>
      </c>
      <c r="D76" s="32" t="s">
        <v>176</v>
      </c>
      <c r="E76" s="33">
        <v>330</v>
      </c>
      <c r="F76" s="34" t="s">
        <v>26</v>
      </c>
      <c r="G76" s="34">
        <v>330</v>
      </c>
      <c r="H76" s="33" t="s">
        <v>26</v>
      </c>
      <c r="I76" s="30" t="s">
        <v>57</v>
      </c>
    </row>
    <row r="77" spans="1:9" ht="38.25" x14ac:dyDescent="0.25">
      <c r="A77" s="29">
        <v>4</v>
      </c>
      <c r="B77" s="32" t="s">
        <v>177</v>
      </c>
      <c r="C77" s="32" t="s">
        <v>178</v>
      </c>
      <c r="D77" s="32" t="s">
        <v>179</v>
      </c>
      <c r="E77" s="34">
        <v>330</v>
      </c>
      <c r="F77" s="34" t="s">
        <v>26</v>
      </c>
      <c r="G77" s="34" t="s">
        <v>26</v>
      </c>
      <c r="H77" s="34">
        <v>330</v>
      </c>
      <c r="I77" s="30" t="s">
        <v>57</v>
      </c>
    </row>
    <row r="78" spans="1:9" ht="25.5" x14ac:dyDescent="0.25">
      <c r="A78" s="29">
        <v>5</v>
      </c>
      <c r="B78" s="32" t="s">
        <v>180</v>
      </c>
      <c r="C78" s="32" t="s">
        <v>181</v>
      </c>
      <c r="D78" s="32" t="s">
        <v>114</v>
      </c>
      <c r="E78" s="33">
        <v>1000</v>
      </c>
      <c r="F78" s="34" t="s">
        <v>26</v>
      </c>
      <c r="G78" s="34" t="s">
        <v>26</v>
      </c>
      <c r="H78" s="33">
        <v>1000</v>
      </c>
      <c r="I78" s="30" t="s">
        <v>36</v>
      </c>
    </row>
    <row r="79" spans="1:9" ht="25.5" x14ac:dyDescent="0.25">
      <c r="A79" s="29">
        <v>6</v>
      </c>
      <c r="B79" s="32" t="s">
        <v>182</v>
      </c>
      <c r="C79" s="32" t="s">
        <v>184</v>
      </c>
      <c r="D79" s="32" t="s">
        <v>183</v>
      </c>
      <c r="E79" s="33">
        <v>600</v>
      </c>
      <c r="F79" s="34" t="s">
        <v>26</v>
      </c>
      <c r="G79" s="34" t="s">
        <v>26</v>
      </c>
      <c r="H79" s="33">
        <v>600</v>
      </c>
      <c r="I79" s="30" t="s">
        <v>36</v>
      </c>
    </row>
    <row r="80" spans="1:9" ht="25.5" x14ac:dyDescent="0.25">
      <c r="A80" s="29">
        <v>7</v>
      </c>
      <c r="B80" s="32" t="s">
        <v>185</v>
      </c>
      <c r="C80" s="32" t="s">
        <v>186</v>
      </c>
      <c r="D80" s="32" t="s">
        <v>187</v>
      </c>
      <c r="E80" s="33">
        <v>1000</v>
      </c>
      <c r="F80" s="34" t="s">
        <v>26</v>
      </c>
      <c r="G80" s="34" t="s">
        <v>26</v>
      </c>
      <c r="H80" s="33">
        <v>1000</v>
      </c>
      <c r="I80" s="30" t="s">
        <v>36</v>
      </c>
    </row>
    <row r="81" spans="1:9" ht="51.75" customHeight="1" x14ac:dyDescent="0.25">
      <c r="A81" s="29">
        <v>8</v>
      </c>
      <c r="B81" s="32" t="s">
        <v>188</v>
      </c>
      <c r="C81" s="32" t="s">
        <v>189</v>
      </c>
      <c r="D81" s="32" t="s">
        <v>190</v>
      </c>
      <c r="E81" s="34">
        <v>330</v>
      </c>
      <c r="F81" s="34" t="s">
        <v>26</v>
      </c>
      <c r="G81" s="34">
        <v>330</v>
      </c>
      <c r="H81" s="34" t="s">
        <v>26</v>
      </c>
      <c r="I81" s="30" t="s">
        <v>58</v>
      </c>
    </row>
    <row r="82" spans="1:9" x14ac:dyDescent="0.25">
      <c r="A82" s="29"/>
      <c r="B82" s="65" t="s">
        <v>19</v>
      </c>
      <c r="C82" s="66"/>
      <c r="D82" s="30" t="s">
        <v>191</v>
      </c>
      <c r="E82" s="30">
        <f>SUM(F82:H82)</f>
        <v>6390</v>
      </c>
      <c r="F82" s="30">
        <f>SUM(F74:F81)</f>
        <v>0</v>
      </c>
      <c r="G82" s="30">
        <f>SUM(G74:G81)</f>
        <v>660</v>
      </c>
      <c r="H82" s="30">
        <f>SUM(H74:H81)</f>
        <v>5730</v>
      </c>
      <c r="I82" s="29"/>
    </row>
    <row r="83" spans="1:9" ht="28.15" customHeight="1" x14ac:dyDescent="0.25">
      <c r="A83" s="29"/>
      <c r="B83" s="59" t="s">
        <v>18</v>
      </c>
      <c r="C83" s="60"/>
      <c r="D83" s="61"/>
      <c r="E83" s="30"/>
      <c r="F83" s="30"/>
      <c r="G83" s="30"/>
      <c r="H83" s="30"/>
      <c r="I83" s="29"/>
    </row>
    <row r="84" spans="1:9" ht="38.25" x14ac:dyDescent="0.25">
      <c r="A84" s="29">
        <v>1</v>
      </c>
      <c r="B84" s="32" t="s">
        <v>192</v>
      </c>
      <c r="C84" s="32" t="s">
        <v>193</v>
      </c>
      <c r="D84" s="32" t="s">
        <v>194</v>
      </c>
      <c r="E84" s="34">
        <v>100</v>
      </c>
      <c r="F84" s="34">
        <v>100</v>
      </c>
      <c r="G84" s="34" t="s">
        <v>26</v>
      </c>
      <c r="H84" s="34" t="s">
        <v>26</v>
      </c>
      <c r="I84" s="29" t="s">
        <v>57</v>
      </c>
    </row>
    <row r="85" spans="1:9" ht="38.25" x14ac:dyDescent="0.25">
      <c r="A85" s="29">
        <v>2</v>
      </c>
      <c r="B85" s="32" t="s">
        <v>195</v>
      </c>
      <c r="C85" s="32" t="s">
        <v>196</v>
      </c>
      <c r="D85" s="32" t="s">
        <v>197</v>
      </c>
      <c r="E85" s="34">
        <v>50</v>
      </c>
      <c r="F85" s="34" t="s">
        <v>26</v>
      </c>
      <c r="G85" s="34">
        <v>50</v>
      </c>
      <c r="H85" s="34" t="s">
        <v>26</v>
      </c>
      <c r="I85" s="29" t="s">
        <v>57</v>
      </c>
    </row>
    <row r="86" spans="1:9" ht="38.25" x14ac:dyDescent="0.25">
      <c r="A86" s="29">
        <v>3</v>
      </c>
      <c r="B86" s="32" t="s">
        <v>198</v>
      </c>
      <c r="C86" s="32" t="s">
        <v>199</v>
      </c>
      <c r="D86" s="32" t="s">
        <v>200</v>
      </c>
      <c r="E86" s="34">
        <v>500</v>
      </c>
      <c r="F86" s="34">
        <v>500</v>
      </c>
      <c r="G86" s="34" t="s">
        <v>26</v>
      </c>
      <c r="H86" s="34" t="s">
        <v>26</v>
      </c>
      <c r="I86" s="29" t="s">
        <v>57</v>
      </c>
    </row>
    <row r="87" spans="1:9" ht="38.25" x14ac:dyDescent="0.25">
      <c r="A87" s="29">
        <v>4</v>
      </c>
      <c r="B87" s="32" t="s">
        <v>201</v>
      </c>
      <c r="C87" s="32" t="s">
        <v>202</v>
      </c>
      <c r="D87" s="32" t="s">
        <v>203</v>
      </c>
      <c r="E87" s="34">
        <v>330</v>
      </c>
      <c r="F87" s="34">
        <v>330</v>
      </c>
      <c r="G87" s="34" t="s">
        <v>26</v>
      </c>
      <c r="H87" s="34" t="s">
        <v>26</v>
      </c>
      <c r="I87" s="29" t="s">
        <v>58</v>
      </c>
    </row>
    <row r="88" spans="1:9" ht="38.25" x14ac:dyDescent="0.25">
      <c r="A88" s="29">
        <v>5</v>
      </c>
      <c r="B88" s="32" t="s">
        <v>220</v>
      </c>
      <c r="C88" s="32" t="s">
        <v>204</v>
      </c>
      <c r="D88" s="32" t="s">
        <v>205</v>
      </c>
      <c r="E88" s="34">
        <v>200</v>
      </c>
      <c r="F88" s="34" t="s">
        <v>26</v>
      </c>
      <c r="G88" s="34" t="s">
        <v>26</v>
      </c>
      <c r="H88" s="34">
        <v>200</v>
      </c>
      <c r="I88" s="29" t="s">
        <v>141</v>
      </c>
    </row>
    <row r="89" spans="1:9" ht="25.5" x14ac:dyDescent="0.25">
      <c r="A89" s="29">
        <v>6</v>
      </c>
      <c r="B89" s="32" t="s">
        <v>206</v>
      </c>
      <c r="C89" s="32" t="s">
        <v>207</v>
      </c>
      <c r="D89" s="32" t="s">
        <v>208</v>
      </c>
      <c r="E89" s="34">
        <v>1000</v>
      </c>
      <c r="F89" s="34" t="s">
        <v>26</v>
      </c>
      <c r="G89" s="34" t="s">
        <v>26</v>
      </c>
      <c r="H89" s="34">
        <v>1000</v>
      </c>
      <c r="I89" s="29" t="s">
        <v>209</v>
      </c>
    </row>
    <row r="90" spans="1:9" ht="38.25" x14ac:dyDescent="0.25">
      <c r="A90" s="29">
        <v>7</v>
      </c>
      <c r="B90" s="32" t="s">
        <v>210</v>
      </c>
      <c r="C90" s="32" t="s">
        <v>211</v>
      </c>
      <c r="D90" s="32" t="s">
        <v>212</v>
      </c>
      <c r="E90" s="34">
        <v>250</v>
      </c>
      <c r="F90" s="34" t="s">
        <v>26</v>
      </c>
      <c r="G90" s="34">
        <v>250</v>
      </c>
      <c r="H90" s="34" t="s">
        <v>26</v>
      </c>
      <c r="I90" s="29" t="s">
        <v>58</v>
      </c>
    </row>
    <row r="91" spans="1:9" ht="25.5" x14ac:dyDescent="0.25">
      <c r="A91" s="29">
        <v>8</v>
      </c>
      <c r="B91" s="32" t="s">
        <v>213</v>
      </c>
      <c r="C91" s="32" t="s">
        <v>214</v>
      </c>
      <c r="D91" s="32" t="s">
        <v>215</v>
      </c>
      <c r="E91" s="34">
        <v>100</v>
      </c>
      <c r="F91" s="34">
        <v>100</v>
      </c>
      <c r="G91" s="34" t="s">
        <v>26</v>
      </c>
      <c r="H91" s="34" t="s">
        <v>26</v>
      </c>
      <c r="I91" s="29" t="s">
        <v>216</v>
      </c>
    </row>
    <row r="92" spans="1:9" ht="38.25" x14ac:dyDescent="0.25">
      <c r="A92" s="29">
        <v>9</v>
      </c>
      <c r="B92" s="32" t="s">
        <v>195</v>
      </c>
      <c r="C92" s="32" t="s">
        <v>217</v>
      </c>
      <c r="D92" s="32" t="s">
        <v>218</v>
      </c>
      <c r="E92" s="34">
        <v>30</v>
      </c>
      <c r="F92" s="34" t="s">
        <v>26</v>
      </c>
      <c r="G92" s="34" t="s">
        <v>26</v>
      </c>
      <c r="H92" s="34">
        <v>30</v>
      </c>
      <c r="I92" s="29" t="s">
        <v>58</v>
      </c>
    </row>
    <row r="93" spans="1:9" ht="38.25" x14ac:dyDescent="0.25">
      <c r="A93" s="29">
        <v>10</v>
      </c>
      <c r="B93" s="32" t="s">
        <v>53</v>
      </c>
      <c r="C93" s="32" t="s">
        <v>219</v>
      </c>
      <c r="D93" s="32" t="s">
        <v>55</v>
      </c>
      <c r="E93" s="34">
        <v>200</v>
      </c>
      <c r="F93" s="34">
        <v>200</v>
      </c>
      <c r="G93" s="34" t="s">
        <v>26</v>
      </c>
      <c r="H93" s="34" t="s">
        <v>26</v>
      </c>
      <c r="I93" s="29" t="s">
        <v>60</v>
      </c>
    </row>
    <row r="94" spans="1:9" x14ac:dyDescent="0.25">
      <c r="A94" s="29"/>
      <c r="B94" s="65" t="s">
        <v>19</v>
      </c>
      <c r="C94" s="66"/>
      <c r="D94" s="30" t="s">
        <v>96</v>
      </c>
      <c r="E94" s="30">
        <f>SUM(F94:H94)</f>
        <v>2760</v>
      </c>
      <c r="F94" s="30">
        <f>SUM(F84:F93)</f>
        <v>1230</v>
      </c>
      <c r="G94" s="30">
        <f>SUM(G84:G93)</f>
        <v>300</v>
      </c>
      <c r="H94" s="30">
        <f>SUM(H84:H93)</f>
        <v>1230</v>
      </c>
      <c r="I94" s="29"/>
    </row>
    <row r="95" spans="1:9" x14ac:dyDescent="0.25">
      <c r="A95" s="56" t="s">
        <v>164</v>
      </c>
      <c r="B95" s="57"/>
      <c r="C95" s="58"/>
      <c r="D95" s="35" t="s">
        <v>315</v>
      </c>
      <c r="E95" s="4">
        <f>SUM(F95:H95)</f>
        <v>9150</v>
      </c>
      <c r="F95" s="4">
        <f>SUM(F72,F82,F94)</f>
        <v>1230</v>
      </c>
      <c r="G95" s="4">
        <f>SUM(G72,G82,G94)</f>
        <v>960</v>
      </c>
      <c r="H95" s="4">
        <f>SUM(H72,H82,H94)</f>
        <v>6960</v>
      </c>
      <c r="I95" s="4"/>
    </row>
    <row r="96" spans="1:9" x14ac:dyDescent="0.25">
      <c r="A96" s="29"/>
      <c r="B96" s="62" t="s">
        <v>162</v>
      </c>
      <c r="C96" s="63"/>
      <c r="D96" s="64"/>
      <c r="E96" s="30"/>
      <c r="F96" s="30"/>
      <c r="G96" s="30"/>
      <c r="H96" s="30"/>
      <c r="I96" s="29"/>
    </row>
    <row r="97" spans="1:9" x14ac:dyDescent="0.25">
      <c r="A97" s="29"/>
      <c r="B97" s="59" t="s">
        <v>16</v>
      </c>
      <c r="C97" s="60"/>
      <c r="D97" s="61"/>
      <c r="E97" s="31"/>
      <c r="F97" s="31"/>
      <c r="G97" s="31"/>
      <c r="H97" s="31"/>
      <c r="I97" s="31"/>
    </row>
    <row r="98" spans="1:9" x14ac:dyDescent="0.25">
      <c r="A98" s="29">
        <v>1</v>
      </c>
      <c r="B98" s="32"/>
      <c r="C98" s="32"/>
      <c r="D98" s="32"/>
      <c r="E98" s="34"/>
      <c r="F98" s="34"/>
      <c r="G98" s="34"/>
      <c r="H98" s="34"/>
      <c r="I98" s="34" t="s">
        <v>26</v>
      </c>
    </row>
    <row r="99" spans="1:9" x14ac:dyDescent="0.25">
      <c r="A99" s="29"/>
      <c r="B99" s="65" t="s">
        <v>19</v>
      </c>
      <c r="C99" s="66"/>
      <c r="D99" s="30" t="s">
        <v>15</v>
      </c>
      <c r="E99" s="30">
        <f>SUM(F99:H99)</f>
        <v>0</v>
      </c>
      <c r="F99" s="30">
        <f>SUM(F98:F98)</f>
        <v>0</v>
      </c>
      <c r="G99" s="30">
        <f>SUM(G98:G98)</f>
        <v>0</v>
      </c>
      <c r="H99" s="30">
        <f>SUM(H98:H98)</f>
        <v>0</v>
      </c>
      <c r="I99" s="30"/>
    </row>
    <row r="100" spans="1:9" x14ac:dyDescent="0.25">
      <c r="A100" s="29"/>
      <c r="B100" s="59" t="s">
        <v>17</v>
      </c>
      <c r="C100" s="60"/>
      <c r="D100" s="61"/>
      <c r="E100" s="30"/>
      <c r="F100" s="30"/>
      <c r="G100" s="30"/>
      <c r="H100" s="30"/>
      <c r="I100" s="30"/>
    </row>
    <row r="101" spans="1:9" ht="38.25" x14ac:dyDescent="0.25">
      <c r="A101" s="29">
        <v>1</v>
      </c>
      <c r="B101" s="36" t="s">
        <v>231</v>
      </c>
      <c r="C101" s="32" t="s">
        <v>230</v>
      </c>
      <c r="D101" s="32" t="s">
        <v>232</v>
      </c>
      <c r="E101" s="33">
        <v>2000</v>
      </c>
      <c r="F101" s="34">
        <v>0</v>
      </c>
      <c r="G101" s="34">
        <v>0</v>
      </c>
      <c r="H101" s="33">
        <v>2000</v>
      </c>
      <c r="I101" s="30" t="s">
        <v>233</v>
      </c>
    </row>
    <row r="102" spans="1:9" ht="38.25" x14ac:dyDescent="0.25">
      <c r="A102" s="29">
        <v>2</v>
      </c>
      <c r="B102" s="32" t="s">
        <v>234</v>
      </c>
      <c r="C102" s="32" t="s">
        <v>235</v>
      </c>
      <c r="D102" s="32" t="s">
        <v>237</v>
      </c>
      <c r="E102" s="33">
        <v>1000</v>
      </c>
      <c r="F102" s="34">
        <v>0</v>
      </c>
      <c r="G102" s="34">
        <v>0</v>
      </c>
      <c r="H102" s="33">
        <v>1000</v>
      </c>
      <c r="I102" s="30" t="s">
        <v>238</v>
      </c>
    </row>
    <row r="103" spans="1:9" ht="45" customHeight="1" x14ac:dyDescent="0.25">
      <c r="A103" s="29">
        <v>3</v>
      </c>
      <c r="B103" s="32" t="s">
        <v>239</v>
      </c>
      <c r="C103" s="32" t="s">
        <v>240</v>
      </c>
      <c r="D103" s="32" t="s">
        <v>236</v>
      </c>
      <c r="E103" s="33">
        <v>1000</v>
      </c>
      <c r="F103" s="34">
        <v>0</v>
      </c>
      <c r="G103" s="34">
        <v>0</v>
      </c>
      <c r="H103" s="33">
        <v>1000</v>
      </c>
      <c r="I103" s="30" t="s">
        <v>238</v>
      </c>
    </row>
    <row r="104" spans="1:9" ht="40.5" customHeight="1" x14ac:dyDescent="0.25">
      <c r="A104" s="29">
        <v>4</v>
      </c>
      <c r="B104" s="32" t="s">
        <v>242</v>
      </c>
      <c r="C104" s="32" t="s">
        <v>241</v>
      </c>
      <c r="D104" s="32" t="s">
        <v>243</v>
      </c>
      <c r="E104" s="33">
        <v>1000</v>
      </c>
      <c r="F104" s="34">
        <v>0</v>
      </c>
      <c r="G104" s="34">
        <v>0</v>
      </c>
      <c r="H104" s="33">
        <v>1000</v>
      </c>
      <c r="I104" s="30" t="s">
        <v>238</v>
      </c>
    </row>
    <row r="105" spans="1:9" ht="38.25" x14ac:dyDescent="0.25">
      <c r="A105" s="29">
        <v>3</v>
      </c>
      <c r="B105" s="32" t="s">
        <v>244</v>
      </c>
      <c r="C105" s="32" t="s">
        <v>245</v>
      </c>
      <c r="D105" s="32" t="s">
        <v>246</v>
      </c>
      <c r="E105" s="33">
        <v>1480</v>
      </c>
      <c r="F105" s="34">
        <v>0</v>
      </c>
      <c r="G105" s="34">
        <v>0</v>
      </c>
      <c r="H105" s="33">
        <v>1480</v>
      </c>
      <c r="I105" s="30" t="s">
        <v>238</v>
      </c>
    </row>
    <row r="106" spans="1:9" x14ac:dyDescent="0.25">
      <c r="A106" s="29"/>
      <c r="B106" s="65" t="s">
        <v>19</v>
      </c>
      <c r="C106" s="66"/>
      <c r="D106" s="30" t="s">
        <v>130</v>
      </c>
      <c r="E106" s="30">
        <f>SUM(F106:H106)</f>
        <v>6480</v>
      </c>
      <c r="F106" s="30">
        <f>SUM(F101:F105)</f>
        <v>0</v>
      </c>
      <c r="G106" s="30">
        <f>SUM(G101:G105)</f>
        <v>0</v>
      </c>
      <c r="H106" s="30">
        <f>SUM(H101:H105)</f>
        <v>6480</v>
      </c>
      <c r="I106" s="29"/>
    </row>
    <row r="107" spans="1:9" x14ac:dyDescent="0.25">
      <c r="A107" s="29"/>
      <c r="B107" s="59" t="s">
        <v>18</v>
      </c>
      <c r="C107" s="60"/>
      <c r="D107" s="61"/>
      <c r="E107" s="30"/>
      <c r="F107" s="30"/>
      <c r="G107" s="30"/>
      <c r="H107" s="30"/>
      <c r="I107" s="29"/>
    </row>
    <row r="108" spans="1:9" ht="25.5" x14ac:dyDescent="0.25">
      <c r="A108" s="29">
        <v>1</v>
      </c>
      <c r="B108" s="32" t="s">
        <v>247</v>
      </c>
      <c r="C108" s="32" t="s">
        <v>248</v>
      </c>
      <c r="D108" s="32" t="s">
        <v>249</v>
      </c>
      <c r="E108" s="33">
        <v>2000</v>
      </c>
      <c r="F108" s="34">
        <v>0</v>
      </c>
      <c r="G108" s="34">
        <v>0</v>
      </c>
      <c r="H108" s="33">
        <v>2000</v>
      </c>
      <c r="I108" s="29" t="s">
        <v>59</v>
      </c>
    </row>
    <row r="109" spans="1:9" ht="25.5" x14ac:dyDescent="0.25">
      <c r="A109" s="29">
        <v>2</v>
      </c>
      <c r="B109" s="32" t="s">
        <v>250</v>
      </c>
      <c r="C109" s="32" t="s">
        <v>248</v>
      </c>
      <c r="D109" s="32" t="s">
        <v>251</v>
      </c>
      <c r="E109" s="33">
        <v>300</v>
      </c>
      <c r="F109" s="34">
        <v>0</v>
      </c>
      <c r="G109" s="34">
        <v>0</v>
      </c>
      <c r="H109" s="34">
        <v>300</v>
      </c>
      <c r="I109" s="29" t="s">
        <v>252</v>
      </c>
    </row>
    <row r="110" spans="1:9" ht="38.25" x14ac:dyDescent="0.25">
      <c r="A110" s="29">
        <v>3</v>
      </c>
      <c r="B110" s="32" t="s">
        <v>253</v>
      </c>
      <c r="C110" s="32" t="s">
        <v>254</v>
      </c>
      <c r="D110" s="32" t="s">
        <v>255</v>
      </c>
      <c r="E110" s="33">
        <v>300</v>
      </c>
      <c r="F110" s="34">
        <v>0</v>
      </c>
      <c r="G110" s="34">
        <v>0</v>
      </c>
      <c r="H110" s="34">
        <v>300</v>
      </c>
      <c r="I110" s="29" t="s">
        <v>60</v>
      </c>
    </row>
    <row r="111" spans="1:9" ht="38.25" x14ac:dyDescent="0.25">
      <c r="A111" s="29">
        <v>4</v>
      </c>
      <c r="B111" s="32" t="s">
        <v>256</v>
      </c>
      <c r="C111" s="32" t="s">
        <v>257</v>
      </c>
      <c r="D111" s="32" t="s">
        <v>129</v>
      </c>
      <c r="E111" s="34">
        <v>300</v>
      </c>
      <c r="F111" s="34">
        <v>300</v>
      </c>
      <c r="G111" s="34">
        <v>0</v>
      </c>
      <c r="H111" s="34">
        <v>0</v>
      </c>
      <c r="I111" s="29" t="s">
        <v>60</v>
      </c>
    </row>
    <row r="112" spans="1:9" ht="38.25" x14ac:dyDescent="0.25">
      <c r="A112" s="29">
        <v>5</v>
      </c>
      <c r="B112" s="32" t="s">
        <v>258</v>
      </c>
      <c r="C112" s="32" t="s">
        <v>259</v>
      </c>
      <c r="D112" s="32" t="s">
        <v>260</v>
      </c>
      <c r="E112" s="33">
        <v>3000</v>
      </c>
      <c r="F112" s="34">
        <v>0</v>
      </c>
      <c r="G112" s="34">
        <v>0</v>
      </c>
      <c r="H112" s="33">
        <v>3000</v>
      </c>
      <c r="I112" s="29" t="s">
        <v>59</v>
      </c>
    </row>
    <row r="113" spans="1:9" ht="38.25" x14ac:dyDescent="0.25">
      <c r="A113" s="29">
        <v>6</v>
      </c>
      <c r="B113" s="32" t="s">
        <v>261</v>
      </c>
      <c r="C113" s="32" t="s">
        <v>262</v>
      </c>
      <c r="D113" s="32" t="s">
        <v>263</v>
      </c>
      <c r="E113" s="33">
        <v>2500</v>
      </c>
      <c r="F113" s="34">
        <v>0</v>
      </c>
      <c r="G113" s="34">
        <v>0</v>
      </c>
      <c r="H113" s="33">
        <v>2500</v>
      </c>
      <c r="I113" s="29" t="s">
        <v>56</v>
      </c>
    </row>
    <row r="114" spans="1:9" ht="38.25" x14ac:dyDescent="0.25">
      <c r="A114" s="29">
        <v>7</v>
      </c>
      <c r="B114" s="32" t="s">
        <v>264</v>
      </c>
      <c r="C114" s="32" t="s">
        <v>262</v>
      </c>
      <c r="D114" s="32" t="s">
        <v>265</v>
      </c>
      <c r="E114" s="33">
        <v>1000</v>
      </c>
      <c r="F114" s="34">
        <v>0</v>
      </c>
      <c r="G114" s="33">
        <v>1000</v>
      </c>
      <c r="H114" s="33">
        <v>0</v>
      </c>
      <c r="I114" s="29" t="s">
        <v>56</v>
      </c>
    </row>
    <row r="115" spans="1:9" ht="38.25" x14ac:dyDescent="0.25">
      <c r="A115" s="29">
        <v>8</v>
      </c>
      <c r="B115" s="32" t="s">
        <v>268</v>
      </c>
      <c r="C115" s="32" t="s">
        <v>266</v>
      </c>
      <c r="D115" s="32" t="s">
        <v>267</v>
      </c>
      <c r="E115" s="33">
        <v>20</v>
      </c>
      <c r="F115" s="34">
        <v>0</v>
      </c>
      <c r="G115" s="34">
        <v>0</v>
      </c>
      <c r="H115" s="33">
        <v>20</v>
      </c>
      <c r="I115" s="29" t="s">
        <v>58</v>
      </c>
    </row>
    <row r="116" spans="1:9" ht="25.5" x14ac:dyDescent="0.25">
      <c r="A116" s="29">
        <v>9</v>
      </c>
      <c r="B116" s="32" t="s">
        <v>269</v>
      </c>
      <c r="C116" s="32" t="s">
        <v>270</v>
      </c>
      <c r="D116" s="32" t="s">
        <v>271</v>
      </c>
      <c r="E116" s="33">
        <v>5000</v>
      </c>
      <c r="F116" s="34">
        <v>0</v>
      </c>
      <c r="G116" s="34">
        <v>0</v>
      </c>
      <c r="H116" s="33">
        <v>5000</v>
      </c>
      <c r="I116" s="29" t="s">
        <v>59</v>
      </c>
    </row>
    <row r="117" spans="1:9" ht="63.75" x14ac:dyDescent="0.25">
      <c r="A117" s="29">
        <v>10</v>
      </c>
      <c r="B117" s="32" t="s">
        <v>272</v>
      </c>
      <c r="C117" s="32" t="s">
        <v>273</v>
      </c>
      <c r="D117" s="32" t="s">
        <v>274</v>
      </c>
      <c r="E117" s="33">
        <v>400</v>
      </c>
      <c r="F117" s="34">
        <v>0</v>
      </c>
      <c r="G117" s="34">
        <v>0</v>
      </c>
      <c r="H117" s="34">
        <v>400</v>
      </c>
      <c r="I117" s="29" t="s">
        <v>59</v>
      </c>
    </row>
    <row r="118" spans="1:9" ht="25.5" x14ac:dyDescent="0.25">
      <c r="A118" s="29">
        <v>11</v>
      </c>
      <c r="B118" s="32" t="s">
        <v>275</v>
      </c>
      <c r="C118" s="32" t="s">
        <v>276</v>
      </c>
      <c r="D118" s="32" t="s">
        <v>277</v>
      </c>
      <c r="E118" s="33">
        <v>500</v>
      </c>
      <c r="F118" s="34">
        <v>0</v>
      </c>
      <c r="G118" s="34">
        <v>0</v>
      </c>
      <c r="H118" s="34">
        <v>500</v>
      </c>
      <c r="I118" s="29" t="s">
        <v>278</v>
      </c>
    </row>
    <row r="119" spans="1:9" ht="25.5" x14ac:dyDescent="0.25">
      <c r="A119" s="29">
        <v>12</v>
      </c>
      <c r="B119" s="32" t="s">
        <v>279</v>
      </c>
      <c r="C119" s="32" t="s">
        <v>280</v>
      </c>
      <c r="D119" s="32" t="s">
        <v>281</v>
      </c>
      <c r="E119" s="33">
        <v>330</v>
      </c>
      <c r="F119" s="34">
        <v>330</v>
      </c>
      <c r="G119" s="34">
        <v>0</v>
      </c>
      <c r="H119" s="34">
        <v>0</v>
      </c>
      <c r="I119" s="29" t="s">
        <v>58</v>
      </c>
    </row>
    <row r="120" spans="1:9" ht="25.5" x14ac:dyDescent="0.25">
      <c r="A120" s="29">
        <v>13</v>
      </c>
      <c r="B120" s="32" t="s">
        <v>282</v>
      </c>
      <c r="C120" s="32" t="s">
        <v>283</v>
      </c>
      <c r="D120" s="32" t="s">
        <v>212</v>
      </c>
      <c r="E120" s="33">
        <v>200</v>
      </c>
      <c r="F120" s="34">
        <v>0</v>
      </c>
      <c r="G120" s="34">
        <v>0</v>
      </c>
      <c r="H120" s="34">
        <v>200</v>
      </c>
      <c r="I120" s="29" t="s">
        <v>58</v>
      </c>
    </row>
    <row r="121" spans="1:9" ht="38.25" x14ac:dyDescent="0.25">
      <c r="A121" s="29">
        <v>14</v>
      </c>
      <c r="B121" s="32" t="s">
        <v>284</v>
      </c>
      <c r="C121" s="32" t="s">
        <v>285</v>
      </c>
      <c r="D121" s="32" t="s">
        <v>286</v>
      </c>
      <c r="E121" s="33">
        <v>20</v>
      </c>
      <c r="F121" s="34">
        <v>20</v>
      </c>
      <c r="G121" s="34">
        <v>0</v>
      </c>
      <c r="H121" s="34">
        <v>0</v>
      </c>
      <c r="I121" s="29" t="s">
        <v>58</v>
      </c>
    </row>
    <row r="122" spans="1:9" ht="42" customHeight="1" x14ac:dyDescent="0.25">
      <c r="A122" s="29">
        <v>15</v>
      </c>
      <c r="B122" s="32" t="s">
        <v>287</v>
      </c>
      <c r="C122" s="32" t="s">
        <v>293</v>
      </c>
      <c r="D122" s="32" t="s">
        <v>288</v>
      </c>
      <c r="E122" s="33">
        <v>250</v>
      </c>
      <c r="F122" s="34">
        <v>0</v>
      </c>
      <c r="G122" s="34">
        <v>250</v>
      </c>
      <c r="H122" s="34">
        <v>0</v>
      </c>
      <c r="I122" s="29" t="s">
        <v>57</v>
      </c>
    </row>
    <row r="123" spans="1:9" ht="25.5" x14ac:dyDescent="0.25">
      <c r="A123" s="29">
        <v>16</v>
      </c>
      <c r="B123" s="32" t="s">
        <v>289</v>
      </c>
      <c r="C123" s="32" t="s">
        <v>290</v>
      </c>
      <c r="D123" s="32" t="s">
        <v>291</v>
      </c>
      <c r="E123" s="33">
        <v>50</v>
      </c>
      <c r="F123" s="34">
        <v>0</v>
      </c>
      <c r="G123" s="34">
        <v>50</v>
      </c>
      <c r="H123" s="34">
        <v>0</v>
      </c>
      <c r="I123" s="29" t="s">
        <v>57</v>
      </c>
    </row>
    <row r="124" spans="1:9" ht="38.25" customHeight="1" x14ac:dyDescent="0.25">
      <c r="A124" s="29">
        <v>17</v>
      </c>
      <c r="B124" s="32" t="s">
        <v>292</v>
      </c>
      <c r="C124" s="32" t="s">
        <v>294</v>
      </c>
      <c r="D124" s="32" t="s">
        <v>295</v>
      </c>
      <c r="E124" s="33">
        <v>500</v>
      </c>
      <c r="F124" s="34">
        <v>0</v>
      </c>
      <c r="G124" s="34">
        <v>500</v>
      </c>
      <c r="H124" s="34">
        <v>0</v>
      </c>
      <c r="I124" s="29" t="s">
        <v>57</v>
      </c>
    </row>
    <row r="125" spans="1:9" ht="33.75" customHeight="1" x14ac:dyDescent="0.25">
      <c r="A125" s="29">
        <v>18</v>
      </c>
      <c r="B125" s="32" t="s">
        <v>195</v>
      </c>
      <c r="C125" s="32" t="s">
        <v>296</v>
      </c>
      <c r="D125" s="32" t="s">
        <v>297</v>
      </c>
      <c r="E125" s="33">
        <v>20</v>
      </c>
      <c r="F125" s="34">
        <v>0</v>
      </c>
      <c r="G125" s="34">
        <v>0</v>
      </c>
      <c r="H125" s="34">
        <v>20</v>
      </c>
      <c r="I125" s="29" t="s">
        <v>58</v>
      </c>
    </row>
    <row r="126" spans="1:9" ht="38.25" x14ac:dyDescent="0.25">
      <c r="A126" s="29">
        <v>19</v>
      </c>
      <c r="B126" s="32" t="s">
        <v>53</v>
      </c>
      <c r="C126" s="32" t="s">
        <v>298</v>
      </c>
      <c r="D126" s="32" t="s">
        <v>129</v>
      </c>
      <c r="E126" s="34">
        <v>200</v>
      </c>
      <c r="F126" s="34">
        <v>200</v>
      </c>
      <c r="G126" s="34">
        <v>0</v>
      </c>
      <c r="H126" s="34">
        <v>0</v>
      </c>
      <c r="I126" s="29" t="s">
        <v>299</v>
      </c>
    </row>
    <row r="127" spans="1:9" x14ac:dyDescent="0.25">
      <c r="A127" s="29"/>
      <c r="B127" s="65" t="s">
        <v>19</v>
      </c>
      <c r="C127" s="66"/>
      <c r="D127" s="30" t="s">
        <v>316</v>
      </c>
      <c r="E127" s="30">
        <f>SUM(F127:H127)</f>
        <v>16890</v>
      </c>
      <c r="F127" s="30">
        <f>SUM(F108:F126)</f>
        <v>850</v>
      </c>
      <c r="G127" s="30">
        <f>SUM(G108:G126)</f>
        <v>1800</v>
      </c>
      <c r="H127" s="30">
        <f>SUM(H108:H126)</f>
        <v>14240</v>
      </c>
      <c r="I127" s="29"/>
    </row>
    <row r="128" spans="1:9" x14ac:dyDescent="0.25">
      <c r="A128" s="56" t="s">
        <v>165</v>
      </c>
      <c r="B128" s="57"/>
      <c r="C128" s="58"/>
      <c r="D128" s="35" t="s">
        <v>317</v>
      </c>
      <c r="E128" s="4">
        <f>SUM(F128:H128)</f>
        <v>23370</v>
      </c>
      <c r="F128" s="4">
        <f>SUM(F99,F106,F127)</f>
        <v>850</v>
      </c>
      <c r="G128" s="4">
        <f>SUM(G99,G106,G127)</f>
        <v>1800</v>
      </c>
      <c r="H128" s="4">
        <f>SUM(H99,H106,H127)</f>
        <v>20720</v>
      </c>
      <c r="I128" s="4"/>
    </row>
    <row r="129" spans="1:9" x14ac:dyDescent="0.25">
      <c r="A129" s="29"/>
      <c r="B129" s="62" t="s">
        <v>163</v>
      </c>
      <c r="C129" s="63"/>
      <c r="D129" s="64"/>
      <c r="E129" s="30"/>
      <c r="F129" s="30"/>
      <c r="G129" s="30"/>
      <c r="H129" s="30"/>
      <c r="I129" s="29"/>
    </row>
    <row r="130" spans="1:9" x14ac:dyDescent="0.25">
      <c r="A130" s="29"/>
      <c r="B130" s="59" t="s">
        <v>16</v>
      </c>
      <c r="C130" s="60"/>
      <c r="D130" s="61"/>
      <c r="E130" s="31"/>
      <c r="F130" s="31"/>
      <c r="G130" s="31"/>
      <c r="H130" s="31"/>
      <c r="I130" s="31"/>
    </row>
    <row r="131" spans="1:9" x14ac:dyDescent="0.25">
      <c r="A131" s="29">
        <v>1</v>
      </c>
      <c r="B131" s="30"/>
      <c r="C131" s="30"/>
      <c r="D131" s="30"/>
      <c r="E131" s="30"/>
      <c r="F131" s="30"/>
      <c r="G131" s="30"/>
      <c r="H131" s="30"/>
      <c r="I131" s="30"/>
    </row>
    <row r="132" spans="1:9" x14ac:dyDescent="0.25">
      <c r="A132" s="29"/>
      <c r="B132" s="65" t="s">
        <v>19</v>
      </c>
      <c r="C132" s="66"/>
      <c r="D132" s="30" t="s">
        <v>318</v>
      </c>
      <c r="E132" s="30">
        <f>SUM(F132:H132)</f>
        <v>0</v>
      </c>
      <c r="F132" s="30">
        <f>SUM(F131:F131)</f>
        <v>0</v>
      </c>
      <c r="G132" s="30">
        <f>SUM(G131:G131)</f>
        <v>0</v>
      </c>
      <c r="H132" s="30">
        <f>SUM(H131:H131)</f>
        <v>0</v>
      </c>
      <c r="I132" s="30"/>
    </row>
    <row r="133" spans="1:9" ht="30.6" customHeight="1" x14ac:dyDescent="0.25">
      <c r="A133" s="29"/>
      <c r="B133" s="59" t="s">
        <v>17</v>
      </c>
      <c r="C133" s="60"/>
      <c r="D133" s="61"/>
      <c r="E133" s="30"/>
      <c r="F133" s="30"/>
      <c r="G133" s="30"/>
      <c r="H133" s="30"/>
      <c r="I133" s="30"/>
    </row>
    <row r="134" spans="1:9" ht="44.25" customHeight="1" x14ac:dyDescent="0.25">
      <c r="A134" s="29">
        <v>1</v>
      </c>
      <c r="B134" s="36" t="s">
        <v>319</v>
      </c>
      <c r="C134" s="32" t="s">
        <v>320</v>
      </c>
      <c r="D134" s="32" t="s">
        <v>321</v>
      </c>
      <c r="E134" s="33">
        <v>1500</v>
      </c>
      <c r="F134" s="34">
        <v>0</v>
      </c>
      <c r="G134" s="34">
        <v>0</v>
      </c>
      <c r="H134" s="33">
        <v>1500</v>
      </c>
      <c r="I134" s="30" t="s">
        <v>58</v>
      </c>
    </row>
    <row r="135" spans="1:9" ht="45" customHeight="1" x14ac:dyDescent="0.25">
      <c r="A135" s="29">
        <v>2</v>
      </c>
      <c r="B135" s="32" t="s">
        <v>322</v>
      </c>
      <c r="C135" s="32" t="s">
        <v>323</v>
      </c>
      <c r="D135" s="32" t="s">
        <v>324</v>
      </c>
      <c r="E135" s="33">
        <v>1000</v>
      </c>
      <c r="F135" s="34">
        <v>0</v>
      </c>
      <c r="G135" s="34">
        <v>0</v>
      </c>
      <c r="H135" s="33">
        <v>1000</v>
      </c>
      <c r="I135" s="30" t="s">
        <v>58</v>
      </c>
    </row>
    <row r="136" spans="1:9" ht="46.5" customHeight="1" x14ac:dyDescent="0.25">
      <c r="A136" s="29">
        <v>3</v>
      </c>
      <c r="B136" s="32" t="s">
        <v>325</v>
      </c>
      <c r="C136" s="32" t="s">
        <v>326</v>
      </c>
      <c r="D136" s="32" t="s">
        <v>327</v>
      </c>
      <c r="E136" s="33">
        <v>1500</v>
      </c>
      <c r="F136" s="34">
        <v>0</v>
      </c>
      <c r="G136" s="34">
        <v>0</v>
      </c>
      <c r="H136" s="33">
        <v>1500</v>
      </c>
      <c r="I136" s="30" t="s">
        <v>58</v>
      </c>
    </row>
    <row r="137" spans="1:9" x14ac:dyDescent="0.25">
      <c r="A137" s="29"/>
      <c r="B137" s="65" t="s">
        <v>19</v>
      </c>
      <c r="C137" s="66"/>
      <c r="D137" s="30" t="s">
        <v>95</v>
      </c>
      <c r="E137" s="30">
        <f>SUM(F137:H137)</f>
        <v>4000</v>
      </c>
      <c r="F137" s="30">
        <f>SUM(F134:F136)</f>
        <v>0</v>
      </c>
      <c r="G137" s="30">
        <f>SUM(G134:G136)</f>
        <v>0</v>
      </c>
      <c r="H137" s="30">
        <f>SUM(H134:H136)</f>
        <v>4000</v>
      </c>
      <c r="I137" s="29"/>
    </row>
    <row r="138" spans="1:9" x14ac:dyDescent="0.25">
      <c r="A138" s="29"/>
      <c r="B138" s="59" t="s">
        <v>18</v>
      </c>
      <c r="C138" s="60"/>
      <c r="D138" s="61"/>
      <c r="E138" s="30"/>
      <c r="F138" s="30"/>
      <c r="G138" s="30"/>
      <c r="H138" s="30"/>
      <c r="I138" s="29"/>
    </row>
    <row r="139" spans="1:9" ht="42.75" customHeight="1" x14ac:dyDescent="0.25">
      <c r="A139" s="29">
        <v>1</v>
      </c>
      <c r="B139" s="32" t="s">
        <v>292</v>
      </c>
      <c r="C139" s="32" t="s">
        <v>328</v>
      </c>
      <c r="D139" s="32" t="s">
        <v>329</v>
      </c>
      <c r="E139" s="34">
        <v>500</v>
      </c>
      <c r="F139" s="34">
        <v>0</v>
      </c>
      <c r="G139" s="34">
        <v>500</v>
      </c>
      <c r="H139" s="34">
        <v>0</v>
      </c>
      <c r="I139" s="29" t="s">
        <v>58</v>
      </c>
    </row>
    <row r="140" spans="1:9" ht="42" customHeight="1" x14ac:dyDescent="0.25">
      <c r="A140" s="29">
        <v>2</v>
      </c>
      <c r="B140" s="32" t="s">
        <v>330</v>
      </c>
      <c r="C140" s="32" t="s">
        <v>331</v>
      </c>
      <c r="D140" s="32" t="s">
        <v>332</v>
      </c>
      <c r="E140" s="33">
        <v>2500</v>
      </c>
      <c r="F140" s="33">
        <v>2500</v>
      </c>
      <c r="G140" s="34">
        <v>0</v>
      </c>
      <c r="H140" s="34">
        <v>0</v>
      </c>
      <c r="I140" s="29" t="s">
        <v>58</v>
      </c>
    </row>
    <row r="141" spans="1:9" ht="25.5" x14ac:dyDescent="0.25">
      <c r="A141" s="29">
        <v>3</v>
      </c>
      <c r="B141" s="32" t="s">
        <v>333</v>
      </c>
      <c r="C141" s="32" t="s">
        <v>331</v>
      </c>
      <c r="D141" s="32" t="s">
        <v>334</v>
      </c>
      <c r="E141" s="34">
        <v>550</v>
      </c>
      <c r="F141" s="34">
        <v>550</v>
      </c>
      <c r="G141" s="34">
        <v>0</v>
      </c>
      <c r="H141" s="34">
        <v>0</v>
      </c>
      <c r="I141" s="29" t="s">
        <v>58</v>
      </c>
    </row>
    <row r="142" spans="1:9" ht="38.25" x14ac:dyDescent="0.25">
      <c r="A142" s="29">
        <v>4</v>
      </c>
      <c r="B142" s="32" t="s">
        <v>335</v>
      </c>
      <c r="C142" s="32" t="s">
        <v>336</v>
      </c>
      <c r="D142" s="32" t="s">
        <v>337</v>
      </c>
      <c r="E142" s="34">
        <v>330</v>
      </c>
      <c r="F142" s="34">
        <v>330</v>
      </c>
      <c r="G142" s="34">
        <v>0</v>
      </c>
      <c r="H142" s="34">
        <v>0</v>
      </c>
      <c r="I142" s="29" t="s">
        <v>58</v>
      </c>
    </row>
    <row r="143" spans="1:9" ht="38.25" x14ac:dyDescent="0.25">
      <c r="A143" s="29">
        <v>5</v>
      </c>
      <c r="B143" s="32" t="s">
        <v>338</v>
      </c>
      <c r="C143" s="32" t="s">
        <v>339</v>
      </c>
      <c r="D143" s="32" t="s">
        <v>340</v>
      </c>
      <c r="E143" s="34">
        <v>100</v>
      </c>
      <c r="F143" s="34">
        <v>100</v>
      </c>
      <c r="G143" s="34">
        <v>0</v>
      </c>
      <c r="H143" s="34">
        <v>0</v>
      </c>
      <c r="I143" s="29" t="s">
        <v>56</v>
      </c>
    </row>
    <row r="144" spans="1:9" ht="25.5" x14ac:dyDescent="0.25">
      <c r="A144" s="29">
        <v>6</v>
      </c>
      <c r="B144" s="32" t="s">
        <v>341</v>
      </c>
      <c r="C144" s="32" t="s">
        <v>342</v>
      </c>
      <c r="D144" s="32" t="s">
        <v>343</v>
      </c>
      <c r="E144" s="33">
        <v>2000</v>
      </c>
      <c r="F144" s="34">
        <v>0</v>
      </c>
      <c r="G144" s="34">
        <v>0</v>
      </c>
      <c r="H144" s="33">
        <v>2000</v>
      </c>
      <c r="I144" s="29" t="s">
        <v>56</v>
      </c>
    </row>
    <row r="145" spans="1:21" ht="39" x14ac:dyDescent="0.25">
      <c r="A145" s="29">
        <v>7</v>
      </c>
      <c r="B145" s="32" t="s">
        <v>344</v>
      </c>
      <c r="C145" s="32" t="s">
        <v>345</v>
      </c>
      <c r="D145" s="38" t="s">
        <v>346</v>
      </c>
      <c r="E145" s="34">
        <v>600</v>
      </c>
      <c r="F145" s="34">
        <v>0</v>
      </c>
      <c r="G145" s="34">
        <v>0</v>
      </c>
      <c r="H145" s="34">
        <v>600</v>
      </c>
      <c r="I145" s="29" t="s">
        <v>252</v>
      </c>
      <c r="J145" s="20"/>
    </row>
    <row r="146" spans="1:21" ht="55.5" customHeight="1" x14ac:dyDescent="0.25">
      <c r="A146" s="29">
        <v>8</v>
      </c>
      <c r="B146" s="32" t="s">
        <v>347</v>
      </c>
      <c r="C146" s="32" t="s">
        <v>348</v>
      </c>
      <c r="D146" s="39" t="s">
        <v>556</v>
      </c>
      <c r="E146" s="34">
        <v>500</v>
      </c>
      <c r="F146" s="34">
        <v>0</v>
      </c>
      <c r="G146" s="34">
        <v>0</v>
      </c>
      <c r="H146" s="34">
        <v>500</v>
      </c>
      <c r="I146" s="29" t="s">
        <v>56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25.5" x14ac:dyDescent="0.25">
      <c r="A147" s="29">
        <v>9</v>
      </c>
      <c r="B147" s="32" t="s">
        <v>349</v>
      </c>
      <c r="C147" s="32" t="s">
        <v>350</v>
      </c>
      <c r="D147" s="32" t="s">
        <v>352</v>
      </c>
      <c r="E147" s="33">
        <v>1400</v>
      </c>
      <c r="F147" s="34">
        <v>0</v>
      </c>
      <c r="G147" s="33">
        <v>1400</v>
      </c>
      <c r="H147" s="34">
        <v>0</v>
      </c>
      <c r="I147" s="29" t="s">
        <v>56</v>
      </c>
    </row>
    <row r="148" spans="1:21" ht="51" x14ac:dyDescent="0.25">
      <c r="A148" s="29">
        <v>10</v>
      </c>
      <c r="B148" s="32" t="s">
        <v>351</v>
      </c>
      <c r="C148" s="32" t="s">
        <v>348</v>
      </c>
      <c r="D148" s="40" t="s">
        <v>353</v>
      </c>
      <c r="E148" s="33">
        <v>1000</v>
      </c>
      <c r="F148" s="34">
        <v>0</v>
      </c>
      <c r="G148" s="33">
        <v>1000</v>
      </c>
      <c r="H148" s="34">
        <v>0</v>
      </c>
      <c r="I148" s="29" t="s">
        <v>58</v>
      </c>
    </row>
    <row r="149" spans="1:21" ht="40.5" customHeight="1" x14ac:dyDescent="0.25">
      <c r="A149" s="29">
        <v>11</v>
      </c>
      <c r="B149" s="32" t="s">
        <v>354</v>
      </c>
      <c r="C149" s="32" t="s">
        <v>355</v>
      </c>
      <c r="D149" s="41" t="s">
        <v>356</v>
      </c>
      <c r="E149" s="33">
        <v>1500</v>
      </c>
      <c r="F149" s="34">
        <v>0</v>
      </c>
      <c r="G149" s="33">
        <v>1500</v>
      </c>
      <c r="H149" s="34">
        <v>0</v>
      </c>
      <c r="I149" s="29" t="s">
        <v>56</v>
      </c>
    </row>
    <row r="150" spans="1:21" ht="76.5" x14ac:dyDescent="0.25">
      <c r="A150" s="29">
        <v>12</v>
      </c>
      <c r="B150" s="32" t="s">
        <v>357</v>
      </c>
      <c r="C150" s="32" t="s">
        <v>358</v>
      </c>
      <c r="D150" s="32" t="s">
        <v>359</v>
      </c>
      <c r="E150" s="33">
        <v>1000</v>
      </c>
      <c r="F150" s="34">
        <v>0</v>
      </c>
      <c r="G150" s="34">
        <v>0</v>
      </c>
      <c r="H150" s="33">
        <v>1000</v>
      </c>
      <c r="I150" s="29" t="s">
        <v>56</v>
      </c>
    </row>
    <row r="151" spans="1:21" ht="25.5" x14ac:dyDescent="0.25">
      <c r="A151" s="29">
        <v>13</v>
      </c>
      <c r="B151" s="32" t="s">
        <v>360</v>
      </c>
      <c r="C151" s="32" t="s">
        <v>361</v>
      </c>
      <c r="D151" s="32" t="s">
        <v>129</v>
      </c>
      <c r="E151" s="34">
        <v>166</v>
      </c>
      <c r="F151" s="34">
        <v>166</v>
      </c>
      <c r="G151" s="34">
        <v>0</v>
      </c>
      <c r="H151" s="34">
        <v>0</v>
      </c>
      <c r="I151" s="29" t="s">
        <v>362</v>
      </c>
    </row>
    <row r="152" spans="1:21" ht="25.5" x14ac:dyDescent="0.25">
      <c r="A152" s="29">
        <v>14</v>
      </c>
      <c r="B152" s="32" t="s">
        <v>363</v>
      </c>
      <c r="C152" s="32" t="s">
        <v>364</v>
      </c>
      <c r="D152" s="32" t="s">
        <v>365</v>
      </c>
      <c r="E152" s="34">
        <v>134</v>
      </c>
      <c r="F152" s="34">
        <v>134</v>
      </c>
      <c r="G152" s="34">
        <v>0</v>
      </c>
      <c r="H152" s="34">
        <v>0</v>
      </c>
      <c r="I152" s="29" t="s">
        <v>56</v>
      </c>
    </row>
    <row r="153" spans="1:21" ht="25.5" x14ac:dyDescent="0.25">
      <c r="A153" s="29">
        <v>15</v>
      </c>
      <c r="B153" s="32" t="s">
        <v>366</v>
      </c>
      <c r="C153" s="32" t="s">
        <v>367</v>
      </c>
      <c r="D153" s="32" t="s">
        <v>129</v>
      </c>
      <c r="E153" s="34">
        <v>200</v>
      </c>
      <c r="F153" s="34">
        <v>0</v>
      </c>
      <c r="G153" s="34">
        <v>0</v>
      </c>
      <c r="H153" s="34">
        <v>200</v>
      </c>
      <c r="I153" s="29" t="s">
        <v>368</v>
      </c>
    </row>
    <row r="154" spans="1:21" ht="65.25" customHeight="1" x14ac:dyDescent="0.25">
      <c r="A154" s="29">
        <v>16</v>
      </c>
      <c r="B154" s="32" t="s">
        <v>369</v>
      </c>
      <c r="C154" s="32" t="s">
        <v>370</v>
      </c>
      <c r="D154" s="39" t="s">
        <v>371</v>
      </c>
      <c r="E154" s="34">
        <v>50</v>
      </c>
      <c r="F154" s="34">
        <v>0</v>
      </c>
      <c r="G154" s="34">
        <v>50</v>
      </c>
      <c r="H154" s="34">
        <v>0</v>
      </c>
      <c r="I154" s="29" t="s">
        <v>58</v>
      </c>
    </row>
    <row r="155" spans="1:21" ht="38.25" x14ac:dyDescent="0.25">
      <c r="A155" s="29">
        <v>17</v>
      </c>
      <c r="B155" s="36" t="s">
        <v>372</v>
      </c>
      <c r="C155" s="32" t="s">
        <v>373</v>
      </c>
      <c r="D155" s="32" t="s">
        <v>129</v>
      </c>
      <c r="E155" s="34">
        <v>100</v>
      </c>
      <c r="F155" s="34">
        <v>100</v>
      </c>
      <c r="G155" s="34">
        <v>0</v>
      </c>
      <c r="H155" s="34">
        <v>0</v>
      </c>
      <c r="I155" s="29" t="s">
        <v>362</v>
      </c>
    </row>
    <row r="156" spans="1:21" x14ac:dyDescent="0.25">
      <c r="A156" s="29"/>
      <c r="B156" s="65" t="s">
        <v>19</v>
      </c>
      <c r="C156" s="66"/>
      <c r="D156" s="30" t="s">
        <v>374</v>
      </c>
      <c r="E156" s="30">
        <f>SUM(F156:H156)</f>
        <v>12630</v>
      </c>
      <c r="F156" s="30">
        <f>SUM(F139:F155)</f>
        <v>3880</v>
      </c>
      <c r="G156" s="30">
        <f>SUM(G139:G155)</f>
        <v>4450</v>
      </c>
      <c r="H156" s="30">
        <f>SUM(H139:H155)</f>
        <v>4300</v>
      </c>
      <c r="I156" s="29"/>
    </row>
    <row r="157" spans="1:21" x14ac:dyDescent="0.25">
      <c r="A157" s="56" t="s">
        <v>166</v>
      </c>
      <c r="B157" s="57"/>
      <c r="C157" s="58"/>
      <c r="D157" s="35" t="s">
        <v>375</v>
      </c>
      <c r="E157" s="4">
        <f>SUM(F157:H157)</f>
        <v>16630</v>
      </c>
      <c r="F157" s="4">
        <f>SUM(F132,F137,F156)</f>
        <v>3880</v>
      </c>
      <c r="G157" s="4">
        <f>SUM(G132,G137,G156)</f>
        <v>4450</v>
      </c>
      <c r="H157" s="4">
        <f>SUM(H132,H137,H156)</f>
        <v>8300</v>
      </c>
      <c r="I157" s="4"/>
    </row>
    <row r="158" spans="1:21" ht="30" customHeight="1" x14ac:dyDescent="0.25">
      <c r="A158" s="72" t="s">
        <v>167</v>
      </c>
      <c r="B158" s="73"/>
      <c r="C158" s="74"/>
      <c r="D158" s="37" t="s">
        <v>376</v>
      </c>
      <c r="E158" s="18">
        <f>SUM(F158:H158)</f>
        <v>49150</v>
      </c>
      <c r="F158" s="18">
        <f>SUM(F157,F128,F95)</f>
        <v>5960</v>
      </c>
      <c r="G158" s="18">
        <f>SUM(G157,G128,G95)</f>
        <v>7210</v>
      </c>
      <c r="H158" s="18">
        <f>SUM(H157,H128,H95)</f>
        <v>35980</v>
      </c>
      <c r="I158" s="18"/>
    </row>
    <row r="159" spans="1:21" ht="31.9" customHeight="1" x14ac:dyDescent="0.25">
      <c r="A159" s="53" t="s">
        <v>305</v>
      </c>
      <c r="B159" s="54"/>
      <c r="C159" s="55"/>
      <c r="D159" s="42" t="s">
        <v>377</v>
      </c>
      <c r="E159" s="22">
        <f>SUM(F159:H159)</f>
        <v>67980</v>
      </c>
      <c r="F159" s="43">
        <f>F158+F68</f>
        <v>7210</v>
      </c>
      <c r="G159" s="43">
        <v>8370</v>
      </c>
      <c r="H159" s="43">
        <v>52400</v>
      </c>
      <c r="I159" s="22"/>
    </row>
    <row r="160" spans="1:21" x14ac:dyDescent="0.25">
      <c r="A160" s="29"/>
      <c r="B160" s="69" t="s">
        <v>306</v>
      </c>
      <c r="C160" s="70"/>
      <c r="D160" s="71"/>
      <c r="E160" s="30"/>
      <c r="F160" s="30"/>
      <c r="G160" s="30"/>
      <c r="H160" s="30"/>
      <c r="I160" s="29"/>
    </row>
    <row r="161" spans="1:9" x14ac:dyDescent="0.25">
      <c r="A161" s="29"/>
      <c r="B161" s="59" t="s">
        <v>16</v>
      </c>
      <c r="C161" s="60"/>
      <c r="D161" s="61"/>
      <c r="E161" s="31"/>
      <c r="F161" s="31"/>
      <c r="G161" s="31"/>
      <c r="H161" s="31"/>
      <c r="I161" s="31"/>
    </row>
    <row r="162" spans="1:9" x14ac:dyDescent="0.25">
      <c r="A162" s="29">
        <v>1</v>
      </c>
      <c r="B162" s="30"/>
      <c r="C162" s="30"/>
      <c r="D162" s="30"/>
      <c r="E162" s="30"/>
      <c r="F162" s="30"/>
      <c r="G162" s="30"/>
      <c r="H162" s="30"/>
      <c r="I162" s="30"/>
    </row>
    <row r="163" spans="1:9" x14ac:dyDescent="0.25">
      <c r="A163" s="29"/>
      <c r="B163" s="65" t="s">
        <v>19</v>
      </c>
      <c r="C163" s="66"/>
      <c r="D163" s="30" t="s">
        <v>318</v>
      </c>
      <c r="E163" s="30">
        <f>SUM(F163:H163)</f>
        <v>0</v>
      </c>
      <c r="F163" s="30">
        <f>SUM(F162:F162)</f>
        <v>0</v>
      </c>
      <c r="G163" s="30">
        <f>SUM(G162:G162)</f>
        <v>0</v>
      </c>
      <c r="H163" s="30">
        <f>SUM(H162:H162)</f>
        <v>0</v>
      </c>
      <c r="I163" s="30"/>
    </row>
    <row r="164" spans="1:9" x14ac:dyDescent="0.25">
      <c r="A164" s="29"/>
      <c r="B164" s="59" t="s">
        <v>17</v>
      </c>
      <c r="C164" s="60"/>
      <c r="D164" s="61"/>
      <c r="E164" s="30"/>
      <c r="F164" s="30"/>
      <c r="G164" s="30"/>
      <c r="H164" s="30"/>
      <c r="I164" s="30"/>
    </row>
    <row r="165" spans="1:9" ht="41.25" customHeight="1" x14ac:dyDescent="0.25">
      <c r="A165" s="29">
        <v>1</v>
      </c>
      <c r="B165" s="36" t="s">
        <v>388</v>
      </c>
      <c r="C165" s="32" t="s">
        <v>389</v>
      </c>
      <c r="D165" s="32" t="s">
        <v>390</v>
      </c>
      <c r="E165" s="33">
        <v>1500</v>
      </c>
      <c r="F165" s="34">
        <v>0</v>
      </c>
      <c r="G165" s="34">
        <v>0</v>
      </c>
      <c r="H165" s="33">
        <v>1500</v>
      </c>
      <c r="I165" s="30" t="s">
        <v>58</v>
      </c>
    </row>
    <row r="166" spans="1:9" ht="43.5" customHeight="1" x14ac:dyDescent="0.25">
      <c r="A166" s="29">
        <v>2</v>
      </c>
      <c r="B166" s="32" t="s">
        <v>391</v>
      </c>
      <c r="C166" s="32" t="s">
        <v>392</v>
      </c>
      <c r="D166" s="32" t="s">
        <v>393</v>
      </c>
      <c r="E166" s="33">
        <v>1000</v>
      </c>
      <c r="F166" s="34">
        <v>0</v>
      </c>
      <c r="G166" s="34">
        <v>0</v>
      </c>
      <c r="H166" s="33">
        <v>1000</v>
      </c>
      <c r="I166" s="30" t="s">
        <v>58</v>
      </c>
    </row>
    <row r="167" spans="1:9" x14ac:dyDescent="0.25">
      <c r="A167" s="29"/>
      <c r="B167" s="65" t="s">
        <v>19</v>
      </c>
      <c r="C167" s="66"/>
      <c r="D167" s="30" t="s">
        <v>394</v>
      </c>
      <c r="E167" s="30">
        <f>SUM(F167:H167)</f>
        <v>2500</v>
      </c>
      <c r="F167" s="30">
        <f>SUM(F165:F166)</f>
        <v>0</v>
      </c>
      <c r="G167" s="30">
        <f>SUM(G165:G166)</f>
        <v>0</v>
      </c>
      <c r="H167" s="30">
        <f>SUM(H165:H166)</f>
        <v>2500</v>
      </c>
      <c r="I167" s="29"/>
    </row>
    <row r="168" spans="1:9" x14ac:dyDescent="0.25">
      <c r="A168" s="29"/>
      <c r="B168" s="59" t="s">
        <v>18</v>
      </c>
      <c r="C168" s="60"/>
      <c r="D168" s="61"/>
      <c r="E168" s="30"/>
      <c r="F168" s="30"/>
      <c r="G168" s="30"/>
      <c r="H168" s="30"/>
      <c r="I168" s="29"/>
    </row>
    <row r="169" spans="1:9" ht="39" customHeight="1" x14ac:dyDescent="0.25">
      <c r="A169" s="29">
        <v>1</v>
      </c>
      <c r="B169" s="32" t="s">
        <v>292</v>
      </c>
      <c r="C169" s="32" t="s">
        <v>395</v>
      </c>
      <c r="D169" s="32" t="s">
        <v>329</v>
      </c>
      <c r="E169" s="34">
        <v>500</v>
      </c>
      <c r="F169" s="34">
        <v>0</v>
      </c>
      <c r="G169" s="34">
        <v>500</v>
      </c>
      <c r="H169" s="34">
        <v>0</v>
      </c>
      <c r="I169" s="29" t="s">
        <v>57</v>
      </c>
    </row>
    <row r="170" spans="1:9" ht="38.25" x14ac:dyDescent="0.25">
      <c r="A170" s="29">
        <v>2</v>
      </c>
      <c r="B170" s="32" t="s">
        <v>396</v>
      </c>
      <c r="C170" s="32" t="s">
        <v>397</v>
      </c>
      <c r="D170" s="32" t="s">
        <v>398</v>
      </c>
      <c r="E170" s="33">
        <v>650</v>
      </c>
      <c r="F170" s="33">
        <v>0</v>
      </c>
      <c r="G170" s="34">
        <v>0</v>
      </c>
      <c r="H170" s="34">
        <v>650</v>
      </c>
      <c r="I170" s="29" t="s">
        <v>58</v>
      </c>
    </row>
    <row r="171" spans="1:9" ht="38.25" x14ac:dyDescent="0.25">
      <c r="A171" s="29">
        <v>3</v>
      </c>
      <c r="B171" s="32" t="s">
        <v>400</v>
      </c>
      <c r="C171" s="32" t="s">
        <v>401</v>
      </c>
      <c r="D171" s="32" t="s">
        <v>402</v>
      </c>
      <c r="E171" s="33">
        <v>1800</v>
      </c>
      <c r="F171" s="34">
        <v>0</v>
      </c>
      <c r="G171" s="34">
        <v>0</v>
      </c>
      <c r="H171" s="33">
        <v>1800</v>
      </c>
      <c r="I171" s="29" t="s">
        <v>399</v>
      </c>
    </row>
    <row r="172" spans="1:9" ht="25.5" x14ac:dyDescent="0.25">
      <c r="A172" s="29">
        <v>4</v>
      </c>
      <c r="B172" s="32" t="s">
        <v>403</v>
      </c>
      <c r="C172" s="32" t="s">
        <v>404</v>
      </c>
      <c r="D172" s="32" t="s">
        <v>405</v>
      </c>
      <c r="E172" s="34">
        <v>600</v>
      </c>
      <c r="F172" s="34">
        <v>0</v>
      </c>
      <c r="G172" s="34">
        <v>0</v>
      </c>
      <c r="H172" s="34">
        <v>600</v>
      </c>
      <c r="I172" s="29" t="s">
        <v>58</v>
      </c>
    </row>
    <row r="173" spans="1:9" ht="41.45" customHeight="1" x14ac:dyDescent="0.25">
      <c r="A173" s="29">
        <v>5</v>
      </c>
      <c r="B173" s="32" t="s">
        <v>429</v>
      </c>
      <c r="C173" s="32" t="s">
        <v>404</v>
      </c>
      <c r="D173" s="32" t="s">
        <v>406</v>
      </c>
      <c r="E173" s="33">
        <v>1000</v>
      </c>
      <c r="F173" s="34">
        <v>0</v>
      </c>
      <c r="G173" s="34">
        <v>0</v>
      </c>
      <c r="H173" s="33">
        <v>1000</v>
      </c>
      <c r="I173" s="29" t="s">
        <v>56</v>
      </c>
    </row>
    <row r="174" spans="1:9" ht="25.5" x14ac:dyDescent="0.25">
      <c r="A174" s="29">
        <v>6</v>
      </c>
      <c r="B174" s="32" t="s">
        <v>407</v>
      </c>
      <c r="C174" s="32" t="s">
        <v>408</v>
      </c>
      <c r="D174" s="32" t="s">
        <v>343</v>
      </c>
      <c r="E174" s="33">
        <v>1000</v>
      </c>
      <c r="F174" s="34">
        <v>0</v>
      </c>
      <c r="G174" s="34">
        <v>0</v>
      </c>
      <c r="H174" s="33">
        <v>1000</v>
      </c>
      <c r="I174" s="29" t="s">
        <v>56</v>
      </c>
    </row>
    <row r="175" spans="1:9" ht="39" x14ac:dyDescent="0.25">
      <c r="A175" s="29">
        <v>7</v>
      </c>
      <c r="B175" s="32" t="s">
        <v>409</v>
      </c>
      <c r="C175" s="32" t="s">
        <v>408</v>
      </c>
      <c r="D175" s="38" t="s">
        <v>410</v>
      </c>
      <c r="E175" s="34">
        <v>400</v>
      </c>
      <c r="F175" s="34">
        <v>0</v>
      </c>
      <c r="G175" s="34">
        <v>0</v>
      </c>
      <c r="H175" s="34">
        <v>400</v>
      </c>
      <c r="I175" s="29" t="s">
        <v>411</v>
      </c>
    </row>
    <row r="176" spans="1:9" ht="38.25" x14ac:dyDescent="0.25">
      <c r="A176" s="29">
        <v>8</v>
      </c>
      <c r="B176" s="32" t="s">
        <v>412</v>
      </c>
      <c r="C176" s="32" t="s">
        <v>413</v>
      </c>
      <c r="D176" s="39" t="s">
        <v>414</v>
      </c>
      <c r="E176" s="34">
        <v>200</v>
      </c>
      <c r="F176" s="34">
        <v>200</v>
      </c>
      <c r="G176" s="34">
        <v>0</v>
      </c>
      <c r="H176" s="34">
        <v>0</v>
      </c>
      <c r="I176" s="29" t="s">
        <v>56</v>
      </c>
    </row>
    <row r="177" spans="1:9" ht="38.25" x14ac:dyDescent="0.25">
      <c r="A177" s="29">
        <v>9</v>
      </c>
      <c r="B177" s="32" t="s">
        <v>415</v>
      </c>
      <c r="C177" s="32" t="s">
        <v>416</v>
      </c>
      <c r="D177" s="32" t="s">
        <v>417</v>
      </c>
      <c r="E177" s="33">
        <v>50</v>
      </c>
      <c r="F177" s="34">
        <v>0</v>
      </c>
      <c r="G177" s="33">
        <v>0</v>
      </c>
      <c r="H177" s="34">
        <v>50</v>
      </c>
      <c r="I177" s="29" t="s">
        <v>58</v>
      </c>
    </row>
    <row r="178" spans="1:9" ht="25.5" x14ac:dyDescent="0.25">
      <c r="A178" s="29">
        <v>10</v>
      </c>
      <c r="B178" s="32" t="s">
        <v>418</v>
      </c>
      <c r="C178" s="32" t="s">
        <v>419</v>
      </c>
      <c r="D178" s="40" t="s">
        <v>420</v>
      </c>
      <c r="E178" s="33">
        <v>500</v>
      </c>
      <c r="F178" s="34">
        <v>0</v>
      </c>
      <c r="G178" s="33">
        <v>0</v>
      </c>
      <c r="H178" s="34">
        <v>500</v>
      </c>
      <c r="I178" s="29" t="s">
        <v>58</v>
      </c>
    </row>
    <row r="179" spans="1:9" ht="38.25" x14ac:dyDescent="0.25">
      <c r="A179" s="29">
        <v>11</v>
      </c>
      <c r="B179" s="32" t="s">
        <v>421</v>
      </c>
      <c r="C179" s="32" t="s">
        <v>422</v>
      </c>
      <c r="D179" s="41" t="s">
        <v>423</v>
      </c>
      <c r="E179" s="33">
        <v>3000</v>
      </c>
      <c r="F179" s="34">
        <v>0</v>
      </c>
      <c r="G179" s="33">
        <v>0</v>
      </c>
      <c r="H179" s="33">
        <v>3000</v>
      </c>
      <c r="I179" s="29" t="s">
        <v>56</v>
      </c>
    </row>
    <row r="180" spans="1:9" ht="25.5" x14ac:dyDescent="0.25">
      <c r="A180" s="29">
        <v>12</v>
      </c>
      <c r="B180" s="32" t="s">
        <v>424</v>
      </c>
      <c r="C180" s="32" t="s">
        <v>425</v>
      </c>
      <c r="D180" s="32" t="s">
        <v>426</v>
      </c>
      <c r="E180" s="33">
        <v>1000</v>
      </c>
      <c r="F180" s="34">
        <v>0</v>
      </c>
      <c r="G180" s="34">
        <v>0</v>
      </c>
      <c r="H180" s="33">
        <v>1000</v>
      </c>
      <c r="I180" s="29" t="s">
        <v>411</v>
      </c>
    </row>
    <row r="181" spans="1:9" ht="38.25" x14ac:dyDescent="0.25">
      <c r="A181" s="29">
        <v>13</v>
      </c>
      <c r="B181" s="32" t="s">
        <v>427</v>
      </c>
      <c r="C181" s="32" t="s">
        <v>428</v>
      </c>
      <c r="D181" s="32" t="s">
        <v>406</v>
      </c>
      <c r="E181" s="33">
        <v>2000</v>
      </c>
      <c r="F181" s="34">
        <v>0</v>
      </c>
      <c r="G181" s="34">
        <v>0</v>
      </c>
      <c r="H181" s="33">
        <v>2000</v>
      </c>
      <c r="I181" s="29" t="s">
        <v>56</v>
      </c>
    </row>
    <row r="182" spans="1:9" ht="25.5" x14ac:dyDescent="0.25">
      <c r="A182" s="29">
        <v>14</v>
      </c>
      <c r="B182" s="32" t="s">
        <v>430</v>
      </c>
      <c r="C182" s="32" t="s">
        <v>431</v>
      </c>
      <c r="D182" s="32" t="s">
        <v>432</v>
      </c>
      <c r="E182" s="33">
        <v>1500</v>
      </c>
      <c r="F182" s="34">
        <v>0</v>
      </c>
      <c r="G182" s="34">
        <v>0</v>
      </c>
      <c r="H182" s="33">
        <v>1500</v>
      </c>
      <c r="I182" s="29" t="s">
        <v>56</v>
      </c>
    </row>
    <row r="183" spans="1:9" ht="38.25" x14ac:dyDescent="0.25">
      <c r="A183" s="29">
        <v>15</v>
      </c>
      <c r="B183" s="32" t="s">
        <v>433</v>
      </c>
      <c r="C183" s="32" t="s">
        <v>434</v>
      </c>
      <c r="D183" s="32" t="s">
        <v>435</v>
      </c>
      <c r="E183" s="34">
        <v>200</v>
      </c>
      <c r="F183" s="34">
        <v>0</v>
      </c>
      <c r="G183" s="34">
        <v>0</v>
      </c>
      <c r="H183" s="34">
        <v>200</v>
      </c>
      <c r="I183" s="29" t="s">
        <v>56</v>
      </c>
    </row>
    <row r="184" spans="1:9" ht="38.25" x14ac:dyDescent="0.25">
      <c r="A184" s="29">
        <v>16</v>
      </c>
      <c r="B184" s="32" t="s">
        <v>436</v>
      </c>
      <c r="C184" s="32" t="s">
        <v>437</v>
      </c>
      <c r="D184" s="39" t="s">
        <v>334</v>
      </c>
      <c r="E184" s="33">
        <v>3000</v>
      </c>
      <c r="F184" s="34">
        <v>0</v>
      </c>
      <c r="G184" s="34">
        <v>0</v>
      </c>
      <c r="H184" s="33">
        <v>3000</v>
      </c>
      <c r="I184" s="29" t="s">
        <v>56</v>
      </c>
    </row>
    <row r="185" spans="1:9" ht="38.25" x14ac:dyDescent="0.25">
      <c r="A185" s="29">
        <v>17</v>
      </c>
      <c r="B185" s="36" t="s">
        <v>372</v>
      </c>
      <c r="C185" s="32" t="s">
        <v>438</v>
      </c>
      <c r="D185" s="32" t="s">
        <v>129</v>
      </c>
      <c r="E185" s="34">
        <v>100</v>
      </c>
      <c r="F185" s="34">
        <v>100</v>
      </c>
      <c r="G185" s="34">
        <v>0</v>
      </c>
      <c r="H185" s="34">
        <v>0</v>
      </c>
      <c r="I185" s="29" t="s">
        <v>60</v>
      </c>
    </row>
    <row r="186" spans="1:9" x14ac:dyDescent="0.25">
      <c r="A186" s="29"/>
      <c r="B186" s="65" t="s">
        <v>19</v>
      </c>
      <c r="C186" s="66"/>
      <c r="D186" s="30" t="s">
        <v>439</v>
      </c>
      <c r="E186" s="30">
        <f>SUM(F186:H186)</f>
        <v>17500</v>
      </c>
      <c r="F186" s="30">
        <f>SUM(F169:F185)</f>
        <v>300</v>
      </c>
      <c r="G186" s="30">
        <f>SUM(G169:G185)</f>
        <v>500</v>
      </c>
      <c r="H186" s="30">
        <f>SUM(H169:H185)</f>
        <v>16700</v>
      </c>
      <c r="I186" s="29"/>
    </row>
    <row r="187" spans="1:9" x14ac:dyDescent="0.25">
      <c r="A187" s="56" t="s">
        <v>307</v>
      </c>
      <c r="B187" s="57"/>
      <c r="C187" s="58"/>
      <c r="D187" s="35" t="s">
        <v>440</v>
      </c>
      <c r="E187" s="4">
        <f>SUM(E186,E167,E163)</f>
        <v>20000</v>
      </c>
      <c r="F187" s="4">
        <f>SUM(F163,F167,F186)</f>
        <v>300</v>
      </c>
      <c r="G187" s="4">
        <f>SUM(G186,G167,G163)</f>
        <v>500</v>
      </c>
      <c r="H187" s="4">
        <f>SUM(H186,H167,H163)</f>
        <v>19200</v>
      </c>
      <c r="I187" s="4"/>
    </row>
    <row r="188" spans="1:9" x14ac:dyDescent="0.25">
      <c r="A188" s="29"/>
      <c r="B188" s="69" t="s">
        <v>308</v>
      </c>
      <c r="C188" s="70"/>
      <c r="D188" s="71"/>
      <c r="E188" s="30"/>
      <c r="F188" s="30"/>
      <c r="G188" s="30"/>
      <c r="H188" s="30"/>
      <c r="I188" s="29"/>
    </row>
    <row r="189" spans="1:9" ht="14.45" customHeight="1" x14ac:dyDescent="0.25">
      <c r="A189" s="29"/>
      <c r="B189" s="59" t="s">
        <v>16</v>
      </c>
      <c r="C189" s="60"/>
      <c r="D189" s="61"/>
      <c r="E189" s="31"/>
      <c r="F189" s="31"/>
      <c r="G189" s="31"/>
      <c r="H189" s="31"/>
      <c r="I189" s="31"/>
    </row>
    <row r="190" spans="1:9" x14ac:dyDescent="0.25">
      <c r="A190" s="29">
        <v>1</v>
      </c>
      <c r="B190" s="30"/>
      <c r="C190" s="30"/>
      <c r="D190" s="30"/>
      <c r="E190" s="30"/>
      <c r="F190" s="30"/>
      <c r="G190" s="30"/>
      <c r="H190" s="30"/>
      <c r="I190" s="30"/>
    </row>
    <row r="191" spans="1:9" x14ac:dyDescent="0.25">
      <c r="A191" s="29"/>
      <c r="B191" s="65" t="s">
        <v>19</v>
      </c>
      <c r="C191" s="66"/>
      <c r="D191" s="30" t="s">
        <v>318</v>
      </c>
      <c r="E191" s="30">
        <f>SUM(F191:H191)</f>
        <v>0</v>
      </c>
      <c r="F191" s="30">
        <f>SUM(F190:F190)</f>
        <v>0</v>
      </c>
      <c r="G191" s="30">
        <f>SUM(G190:G190)</f>
        <v>0</v>
      </c>
      <c r="H191" s="30">
        <f>SUM(H190:H190)</f>
        <v>0</v>
      </c>
      <c r="I191" s="30"/>
    </row>
    <row r="192" spans="1:9" x14ac:dyDescent="0.25">
      <c r="A192" s="29"/>
      <c r="B192" s="59" t="s">
        <v>17</v>
      </c>
      <c r="C192" s="60"/>
      <c r="D192" s="61"/>
      <c r="E192" s="30"/>
      <c r="F192" s="30"/>
      <c r="G192" s="30"/>
      <c r="H192" s="30"/>
      <c r="I192" s="30"/>
    </row>
    <row r="193" spans="1:9" ht="45.75" customHeight="1" x14ac:dyDescent="0.25">
      <c r="A193" s="29">
        <v>1</v>
      </c>
      <c r="B193" s="36" t="s">
        <v>441</v>
      </c>
      <c r="C193" s="32" t="s">
        <v>442</v>
      </c>
      <c r="D193" s="32" t="s">
        <v>321</v>
      </c>
      <c r="E193" s="33">
        <v>1300</v>
      </c>
      <c r="F193" s="34">
        <v>0</v>
      </c>
      <c r="G193" s="34">
        <v>0</v>
      </c>
      <c r="H193" s="33">
        <v>1300</v>
      </c>
      <c r="I193" s="30" t="s">
        <v>36</v>
      </c>
    </row>
    <row r="194" spans="1:9" ht="40.5" customHeight="1" x14ac:dyDescent="0.25">
      <c r="A194" s="29">
        <v>2</v>
      </c>
      <c r="B194" s="32" t="s">
        <v>443</v>
      </c>
      <c r="C194" s="32" t="s">
        <v>444</v>
      </c>
      <c r="D194" s="32" t="s">
        <v>445</v>
      </c>
      <c r="E194" s="33">
        <v>1300</v>
      </c>
      <c r="F194" s="34">
        <v>0</v>
      </c>
      <c r="G194" s="34">
        <v>0</v>
      </c>
      <c r="H194" s="33">
        <v>1300</v>
      </c>
      <c r="I194" s="30" t="s">
        <v>36</v>
      </c>
    </row>
    <row r="195" spans="1:9" x14ac:dyDescent="0.25">
      <c r="A195" s="29"/>
      <c r="B195" s="65" t="s">
        <v>19</v>
      </c>
      <c r="C195" s="66"/>
      <c r="D195" s="30" t="s">
        <v>394</v>
      </c>
      <c r="E195" s="30">
        <f>SUM(F195:H195)</f>
        <v>2600</v>
      </c>
      <c r="F195" s="30">
        <f>SUM(F193:F194)</f>
        <v>0</v>
      </c>
      <c r="G195" s="30">
        <f>SUM(G193:G194)</f>
        <v>0</v>
      </c>
      <c r="H195" s="30">
        <f>SUM(H193:H194)</f>
        <v>2600</v>
      </c>
      <c r="I195" s="29"/>
    </row>
    <row r="196" spans="1:9" x14ac:dyDescent="0.25">
      <c r="A196" s="29"/>
      <c r="B196" s="59" t="s">
        <v>18</v>
      </c>
      <c r="C196" s="60"/>
      <c r="D196" s="61"/>
      <c r="E196" s="30"/>
      <c r="F196" s="30"/>
      <c r="G196" s="30"/>
      <c r="H196" s="30"/>
      <c r="I196" s="29"/>
    </row>
    <row r="197" spans="1:9" ht="25.5" x14ac:dyDescent="0.25">
      <c r="A197" s="29">
        <v>1</v>
      </c>
      <c r="B197" s="32" t="s">
        <v>292</v>
      </c>
      <c r="C197" s="32" t="s">
        <v>446</v>
      </c>
      <c r="D197" s="32" t="s">
        <v>329</v>
      </c>
      <c r="E197" s="34">
        <v>500</v>
      </c>
      <c r="F197" s="34">
        <v>0</v>
      </c>
      <c r="G197" s="34">
        <v>500</v>
      </c>
      <c r="H197" s="34">
        <v>0</v>
      </c>
      <c r="I197" s="29" t="s">
        <v>57</v>
      </c>
    </row>
    <row r="198" spans="1:9" ht="38.25" x14ac:dyDescent="0.25">
      <c r="A198" s="29">
        <v>2</v>
      </c>
      <c r="B198" s="32" t="s">
        <v>447</v>
      </c>
      <c r="C198" s="32" t="s">
        <v>448</v>
      </c>
      <c r="D198" s="32" t="s">
        <v>449</v>
      </c>
      <c r="E198" s="33">
        <v>1000</v>
      </c>
      <c r="F198" s="33">
        <v>0</v>
      </c>
      <c r="G198" s="34">
        <v>0</v>
      </c>
      <c r="H198" s="33">
        <v>1000</v>
      </c>
      <c r="I198" s="29" t="s">
        <v>36</v>
      </c>
    </row>
    <row r="199" spans="1:9" ht="38.25" x14ac:dyDescent="0.25">
      <c r="A199" s="29">
        <v>3</v>
      </c>
      <c r="B199" s="32" t="s">
        <v>450</v>
      </c>
      <c r="C199" s="32" t="s">
        <v>451</v>
      </c>
      <c r="D199" s="32" t="s">
        <v>452</v>
      </c>
      <c r="E199" s="33">
        <v>3000</v>
      </c>
      <c r="F199" s="34">
        <v>0</v>
      </c>
      <c r="G199" s="34">
        <v>0</v>
      </c>
      <c r="H199" s="33">
        <v>3000</v>
      </c>
      <c r="I199" s="29" t="s">
        <v>59</v>
      </c>
    </row>
    <row r="200" spans="1:9" ht="25.5" x14ac:dyDescent="0.25">
      <c r="A200" s="29">
        <v>4</v>
      </c>
      <c r="B200" s="32" t="s">
        <v>453</v>
      </c>
      <c r="C200" s="32" t="s">
        <v>454</v>
      </c>
      <c r="D200" s="32" t="s">
        <v>334</v>
      </c>
      <c r="E200" s="33">
        <v>1000</v>
      </c>
      <c r="F200" s="34">
        <v>0</v>
      </c>
      <c r="G200" s="34">
        <v>0</v>
      </c>
      <c r="H200" s="33">
        <v>1000</v>
      </c>
      <c r="I200" s="29" t="s">
        <v>57</v>
      </c>
    </row>
    <row r="201" spans="1:9" ht="25.5" x14ac:dyDescent="0.25">
      <c r="A201" s="29">
        <v>5</v>
      </c>
      <c r="B201" s="32" t="s">
        <v>457</v>
      </c>
      <c r="C201" s="32" t="s">
        <v>455</v>
      </c>
      <c r="D201" s="32" t="s">
        <v>456</v>
      </c>
      <c r="E201" s="33">
        <v>1000</v>
      </c>
      <c r="F201" s="34">
        <v>0</v>
      </c>
      <c r="G201" s="34">
        <v>0</v>
      </c>
      <c r="H201" s="33">
        <v>1000</v>
      </c>
      <c r="I201" s="29" t="s">
        <v>59</v>
      </c>
    </row>
    <row r="202" spans="1:9" ht="38.25" x14ac:dyDescent="0.25">
      <c r="A202" s="29">
        <v>6</v>
      </c>
      <c r="B202" s="32" t="s">
        <v>458</v>
      </c>
      <c r="C202" s="32" t="s">
        <v>459</v>
      </c>
      <c r="D202" s="32" t="s">
        <v>460</v>
      </c>
      <c r="E202" s="33">
        <v>5000</v>
      </c>
      <c r="F202" s="34">
        <v>0</v>
      </c>
      <c r="G202" s="34">
        <v>0</v>
      </c>
      <c r="H202" s="33">
        <v>5000</v>
      </c>
      <c r="I202" s="29" t="s">
        <v>59</v>
      </c>
    </row>
    <row r="203" spans="1:9" ht="25.5" x14ac:dyDescent="0.25">
      <c r="A203" s="29">
        <v>7</v>
      </c>
      <c r="B203" s="32" t="s">
        <v>461</v>
      </c>
      <c r="C203" s="32" t="s">
        <v>462</v>
      </c>
      <c r="D203" s="32" t="s">
        <v>463</v>
      </c>
      <c r="E203" s="33">
        <v>5000</v>
      </c>
      <c r="F203" s="34">
        <v>0</v>
      </c>
      <c r="G203" s="34">
        <v>0</v>
      </c>
      <c r="H203" s="33">
        <v>5000</v>
      </c>
      <c r="I203" s="29" t="s">
        <v>59</v>
      </c>
    </row>
    <row r="204" spans="1:9" ht="38.25" x14ac:dyDescent="0.25">
      <c r="A204" s="29">
        <v>8</v>
      </c>
      <c r="B204" s="32" t="s">
        <v>464</v>
      </c>
      <c r="C204" s="32" t="s">
        <v>465</v>
      </c>
      <c r="D204" s="44" t="s">
        <v>463</v>
      </c>
      <c r="E204" s="33">
        <v>3000</v>
      </c>
      <c r="F204" s="34">
        <v>0</v>
      </c>
      <c r="G204" s="34">
        <v>0</v>
      </c>
      <c r="H204" s="33">
        <v>3000</v>
      </c>
      <c r="I204" s="29" t="s">
        <v>59</v>
      </c>
    </row>
    <row r="205" spans="1:9" ht="38.25" x14ac:dyDescent="0.25">
      <c r="A205" s="29">
        <v>9</v>
      </c>
      <c r="B205" s="32" t="s">
        <v>372</v>
      </c>
      <c r="C205" s="32" t="s">
        <v>466</v>
      </c>
      <c r="D205" s="32" t="s">
        <v>129</v>
      </c>
      <c r="E205" s="33">
        <v>100</v>
      </c>
      <c r="F205" s="34">
        <v>100</v>
      </c>
      <c r="G205" s="33">
        <v>0</v>
      </c>
      <c r="H205" s="34">
        <v>0</v>
      </c>
      <c r="I205" s="29" t="s">
        <v>60</v>
      </c>
    </row>
    <row r="206" spans="1:9" ht="51" customHeight="1" x14ac:dyDescent="0.25">
      <c r="A206" s="29">
        <v>10</v>
      </c>
      <c r="B206" s="32" t="s">
        <v>468</v>
      </c>
      <c r="C206" s="32" t="s">
        <v>467</v>
      </c>
      <c r="D206" s="40" t="s">
        <v>469</v>
      </c>
      <c r="E206" s="33">
        <v>300</v>
      </c>
      <c r="F206" s="34">
        <v>0</v>
      </c>
      <c r="G206" s="33">
        <v>0</v>
      </c>
      <c r="H206" s="34">
        <v>300</v>
      </c>
      <c r="I206" s="29" t="s">
        <v>57</v>
      </c>
    </row>
    <row r="207" spans="1:9" ht="38.25" x14ac:dyDescent="0.25">
      <c r="A207" s="29">
        <v>11</v>
      </c>
      <c r="B207" s="32" t="s">
        <v>470</v>
      </c>
      <c r="C207" s="32" t="s">
        <v>471</v>
      </c>
      <c r="D207" s="45" t="s">
        <v>472</v>
      </c>
      <c r="E207" s="33">
        <v>200</v>
      </c>
      <c r="F207" s="34">
        <v>0</v>
      </c>
      <c r="G207" s="33">
        <v>0</v>
      </c>
      <c r="H207" s="34">
        <v>200</v>
      </c>
      <c r="I207" s="29" t="s">
        <v>57</v>
      </c>
    </row>
    <row r="208" spans="1:9" ht="51" x14ac:dyDescent="0.25">
      <c r="A208" s="29">
        <v>12</v>
      </c>
      <c r="B208" s="32" t="s">
        <v>473</v>
      </c>
      <c r="C208" s="32" t="s">
        <v>474</v>
      </c>
      <c r="D208" s="32" t="s">
        <v>475</v>
      </c>
      <c r="E208" s="33">
        <v>1000</v>
      </c>
      <c r="F208" s="34">
        <v>0</v>
      </c>
      <c r="G208" s="34">
        <v>0</v>
      </c>
      <c r="H208" s="33">
        <v>1000</v>
      </c>
      <c r="I208" s="29" t="s">
        <v>59</v>
      </c>
    </row>
    <row r="209" spans="1:9" x14ac:dyDescent="0.25">
      <c r="A209" s="29"/>
      <c r="B209" s="65" t="s">
        <v>19</v>
      </c>
      <c r="C209" s="66"/>
      <c r="D209" s="30" t="s">
        <v>477</v>
      </c>
      <c r="E209" s="30">
        <f>SUM(F209:H209)</f>
        <v>21100</v>
      </c>
      <c r="F209" s="30">
        <f>SUM(F197:F208)</f>
        <v>100</v>
      </c>
      <c r="G209" s="30">
        <f>SUM(G197:G208)</f>
        <v>500</v>
      </c>
      <c r="H209" s="30">
        <f>SUM(H197:H208)</f>
        <v>20500</v>
      </c>
      <c r="I209" s="29"/>
    </row>
    <row r="210" spans="1:9" x14ac:dyDescent="0.25">
      <c r="A210" s="56" t="s">
        <v>309</v>
      </c>
      <c r="B210" s="57"/>
      <c r="C210" s="58"/>
      <c r="D210" s="35" t="s">
        <v>476</v>
      </c>
      <c r="E210" s="4">
        <f>SUM(E209,E195,E191)</f>
        <v>23700</v>
      </c>
      <c r="F210" s="4">
        <f>SUM(F191,F195,F209)</f>
        <v>100</v>
      </c>
      <c r="G210" s="4">
        <f>SUM(G209,G195,G191)</f>
        <v>500</v>
      </c>
      <c r="H210" s="4">
        <f>SUM(H209,H195,H191)</f>
        <v>23100</v>
      </c>
      <c r="I210" s="4"/>
    </row>
    <row r="211" spans="1:9" x14ac:dyDescent="0.25">
      <c r="A211" s="29"/>
      <c r="B211" s="62" t="s">
        <v>310</v>
      </c>
      <c r="C211" s="63"/>
      <c r="D211" s="64"/>
      <c r="E211" s="30"/>
      <c r="F211" s="30"/>
      <c r="G211" s="30"/>
      <c r="H211" s="30"/>
      <c r="I211" s="29"/>
    </row>
    <row r="212" spans="1:9" x14ac:dyDescent="0.25">
      <c r="A212" s="29"/>
      <c r="B212" s="59" t="s">
        <v>16</v>
      </c>
      <c r="C212" s="60"/>
      <c r="D212" s="61"/>
      <c r="E212" s="31"/>
      <c r="F212" s="31"/>
      <c r="G212" s="31"/>
      <c r="H212" s="31"/>
      <c r="I212" s="31"/>
    </row>
    <row r="213" spans="1:9" x14ac:dyDescent="0.25">
      <c r="A213" s="29">
        <v>1</v>
      </c>
      <c r="B213" s="30"/>
      <c r="C213" s="30"/>
      <c r="D213" s="30"/>
      <c r="E213" s="30"/>
      <c r="F213" s="30"/>
      <c r="G213" s="30"/>
      <c r="H213" s="30"/>
      <c r="I213" s="30"/>
    </row>
    <row r="214" spans="1:9" x14ac:dyDescent="0.25">
      <c r="A214" s="29"/>
      <c r="B214" s="65" t="s">
        <v>19</v>
      </c>
      <c r="C214" s="66"/>
      <c r="D214" s="30" t="s">
        <v>318</v>
      </c>
      <c r="E214" s="30">
        <f>SUM(F214:H214)</f>
        <v>0</v>
      </c>
      <c r="F214" s="30">
        <f>SUM(F213:F213)</f>
        <v>0</v>
      </c>
      <c r="G214" s="30">
        <f>SUM(G213:G213)</f>
        <v>0</v>
      </c>
      <c r="H214" s="30">
        <f>SUM(H213:H213)</f>
        <v>0</v>
      </c>
      <c r="I214" s="30"/>
    </row>
    <row r="215" spans="1:9" x14ac:dyDescent="0.25">
      <c r="A215" s="29"/>
      <c r="B215" s="59" t="s">
        <v>17</v>
      </c>
      <c r="C215" s="60"/>
      <c r="D215" s="61"/>
      <c r="E215" s="30"/>
      <c r="F215" s="30"/>
      <c r="G215" s="30"/>
      <c r="H215" s="30"/>
      <c r="I215" s="30"/>
    </row>
    <row r="216" spans="1:9" ht="38.25" x14ac:dyDescent="0.25">
      <c r="A216" s="29">
        <v>1</v>
      </c>
      <c r="B216" s="36" t="s">
        <v>478</v>
      </c>
      <c r="C216" s="32" t="s">
        <v>479</v>
      </c>
      <c r="D216" s="32" t="s">
        <v>321</v>
      </c>
      <c r="E216" s="33">
        <v>1200</v>
      </c>
      <c r="F216" s="34">
        <v>0</v>
      </c>
      <c r="G216" s="34">
        <v>0</v>
      </c>
      <c r="H216" s="33">
        <v>1200</v>
      </c>
      <c r="I216" s="30" t="s">
        <v>36</v>
      </c>
    </row>
    <row r="217" spans="1:9" x14ac:dyDescent="0.25">
      <c r="A217" s="29"/>
      <c r="B217" s="65" t="s">
        <v>19</v>
      </c>
      <c r="C217" s="66"/>
      <c r="D217" s="30" t="s">
        <v>480</v>
      </c>
      <c r="E217" s="30">
        <f>SUM(F217:H217)</f>
        <v>1200</v>
      </c>
      <c r="F217" s="30">
        <f>SUM(F216:F216)</f>
        <v>0</v>
      </c>
      <c r="G217" s="30">
        <f>SUM(G216:G216)</f>
        <v>0</v>
      </c>
      <c r="H217" s="30">
        <f>SUM(H216:H216)</f>
        <v>1200</v>
      </c>
      <c r="I217" s="29"/>
    </row>
    <row r="218" spans="1:9" x14ac:dyDescent="0.25">
      <c r="A218" s="29"/>
      <c r="B218" s="59" t="s">
        <v>18</v>
      </c>
      <c r="C218" s="60"/>
      <c r="D218" s="61"/>
      <c r="E218" s="30"/>
      <c r="F218" s="30"/>
      <c r="G218" s="30"/>
      <c r="H218" s="30"/>
      <c r="I218" s="29"/>
    </row>
    <row r="219" spans="1:9" ht="43.5" customHeight="1" x14ac:dyDescent="0.25">
      <c r="A219" s="29">
        <v>1</v>
      </c>
      <c r="B219" s="32" t="s">
        <v>292</v>
      </c>
      <c r="C219" s="32" t="s">
        <v>481</v>
      </c>
      <c r="D219" s="32" t="s">
        <v>329</v>
      </c>
      <c r="E219" s="34">
        <v>200</v>
      </c>
      <c r="F219" s="34">
        <v>0</v>
      </c>
      <c r="G219" s="34">
        <v>200</v>
      </c>
      <c r="H219" s="34">
        <v>0</v>
      </c>
      <c r="I219" s="29" t="s">
        <v>57</v>
      </c>
    </row>
    <row r="220" spans="1:9" ht="34.5" customHeight="1" x14ac:dyDescent="0.25">
      <c r="A220" s="29">
        <v>2</v>
      </c>
      <c r="B220" s="32" t="s">
        <v>551</v>
      </c>
      <c r="C220" s="32" t="s">
        <v>482</v>
      </c>
      <c r="D220" s="32" t="s">
        <v>483</v>
      </c>
      <c r="E220" s="33">
        <v>660</v>
      </c>
      <c r="F220" s="33">
        <v>660</v>
      </c>
      <c r="G220" s="34">
        <v>0</v>
      </c>
      <c r="H220" s="34">
        <v>0</v>
      </c>
      <c r="I220" s="29" t="s">
        <v>57</v>
      </c>
    </row>
    <row r="221" spans="1:9" ht="48.75" customHeight="1" x14ac:dyDescent="0.25">
      <c r="A221" s="29">
        <v>3</v>
      </c>
      <c r="B221" s="32" t="s">
        <v>484</v>
      </c>
      <c r="C221" s="32" t="s">
        <v>485</v>
      </c>
      <c r="D221" s="32" t="s">
        <v>486</v>
      </c>
      <c r="E221" s="33">
        <v>1150</v>
      </c>
      <c r="F221" s="34">
        <v>0</v>
      </c>
      <c r="G221" s="33">
        <v>1150</v>
      </c>
      <c r="H221" s="34">
        <v>0</v>
      </c>
      <c r="I221" s="29" t="s">
        <v>57</v>
      </c>
    </row>
    <row r="222" spans="1:9" ht="38.25" customHeight="1" x14ac:dyDescent="0.25">
      <c r="A222" s="29">
        <v>4</v>
      </c>
      <c r="B222" s="32" t="s">
        <v>487</v>
      </c>
      <c r="C222" s="32" t="s">
        <v>488</v>
      </c>
      <c r="D222" s="32" t="s">
        <v>489</v>
      </c>
      <c r="E222" s="34">
        <v>300</v>
      </c>
      <c r="F222" s="34">
        <v>0</v>
      </c>
      <c r="G222" s="34">
        <v>300</v>
      </c>
      <c r="H222" s="34">
        <v>0</v>
      </c>
      <c r="I222" s="29" t="s">
        <v>57</v>
      </c>
    </row>
    <row r="223" spans="1:9" ht="25.5" x14ac:dyDescent="0.25">
      <c r="A223" s="29">
        <v>5</v>
      </c>
      <c r="B223" s="32" t="s">
        <v>492</v>
      </c>
      <c r="C223" s="32" t="s">
        <v>490</v>
      </c>
      <c r="D223" s="32" t="s">
        <v>491</v>
      </c>
      <c r="E223" s="34">
        <v>500</v>
      </c>
      <c r="F223" s="34">
        <v>0</v>
      </c>
      <c r="G223" s="34">
        <v>0</v>
      </c>
      <c r="H223" s="34">
        <v>500</v>
      </c>
      <c r="I223" s="29" t="s">
        <v>59</v>
      </c>
    </row>
    <row r="224" spans="1:9" ht="25.5" x14ac:dyDescent="0.25">
      <c r="A224" s="29">
        <v>6</v>
      </c>
      <c r="B224" s="32" t="s">
        <v>493</v>
      </c>
      <c r="C224" s="32" t="s">
        <v>494</v>
      </c>
      <c r="D224" s="32" t="s">
        <v>495</v>
      </c>
      <c r="E224" s="33">
        <v>300</v>
      </c>
      <c r="F224" s="34">
        <v>300</v>
      </c>
      <c r="G224" s="34">
        <v>0</v>
      </c>
      <c r="H224" s="33">
        <v>0</v>
      </c>
      <c r="I224" s="29" t="s">
        <v>59</v>
      </c>
    </row>
    <row r="225" spans="1:9" ht="36" customHeight="1" x14ac:dyDescent="0.25">
      <c r="A225" s="29">
        <v>7</v>
      </c>
      <c r="B225" s="32" t="s">
        <v>53</v>
      </c>
      <c r="C225" s="32" t="s">
        <v>496</v>
      </c>
      <c r="D225" s="32" t="s">
        <v>129</v>
      </c>
      <c r="E225" s="34">
        <v>100</v>
      </c>
      <c r="F225" s="34">
        <v>100</v>
      </c>
      <c r="G225" s="34">
        <v>0</v>
      </c>
      <c r="H225" s="34">
        <v>0</v>
      </c>
      <c r="I225" s="29" t="s">
        <v>60</v>
      </c>
    </row>
    <row r="226" spans="1:9" ht="27.75" customHeight="1" x14ac:dyDescent="0.25">
      <c r="A226" s="29">
        <v>8</v>
      </c>
      <c r="B226" s="32" t="s">
        <v>497</v>
      </c>
      <c r="C226" s="32" t="s">
        <v>498</v>
      </c>
      <c r="D226" s="44" t="s">
        <v>499</v>
      </c>
      <c r="E226" s="34">
        <v>50</v>
      </c>
      <c r="F226" s="34">
        <v>0</v>
      </c>
      <c r="G226" s="34">
        <v>0</v>
      </c>
      <c r="H226" s="34">
        <v>50</v>
      </c>
      <c r="I226" s="29" t="s">
        <v>57</v>
      </c>
    </row>
    <row r="227" spans="1:9" x14ac:dyDescent="0.25">
      <c r="A227" s="29"/>
      <c r="B227" s="65" t="s">
        <v>19</v>
      </c>
      <c r="C227" s="66"/>
      <c r="D227" s="30" t="s">
        <v>61</v>
      </c>
      <c r="E227" s="30">
        <f>SUM(F227:H227)</f>
        <v>3260</v>
      </c>
      <c r="F227" s="30">
        <f>SUM(F219:F226)</f>
        <v>1060</v>
      </c>
      <c r="G227" s="30">
        <f>SUM(G219:G226)</f>
        <v>1650</v>
      </c>
      <c r="H227" s="30">
        <f>SUM(H219:H226)</f>
        <v>550</v>
      </c>
      <c r="I227" s="29"/>
    </row>
    <row r="228" spans="1:9" x14ac:dyDescent="0.25">
      <c r="A228" s="56" t="s">
        <v>311</v>
      </c>
      <c r="B228" s="57"/>
      <c r="C228" s="58"/>
      <c r="D228" s="35" t="s">
        <v>500</v>
      </c>
      <c r="E228" s="4">
        <f>SUM(E227,E217,E214)</f>
        <v>4460</v>
      </c>
      <c r="F228" s="4">
        <f>SUM(F214,F217,F227)</f>
        <v>1060</v>
      </c>
      <c r="G228" s="4">
        <f>SUM(G227,G217,G214)</f>
        <v>1650</v>
      </c>
      <c r="H228" s="4">
        <f>SUM(H227,H217,H214)</f>
        <v>1750</v>
      </c>
      <c r="I228" s="4"/>
    </row>
    <row r="229" spans="1:9" x14ac:dyDescent="0.25">
      <c r="A229" s="72" t="s">
        <v>312</v>
      </c>
      <c r="B229" s="73"/>
      <c r="C229" s="74"/>
      <c r="D229" s="37" t="s">
        <v>501</v>
      </c>
      <c r="E229" s="18">
        <f>SUM(E228,E210,E187)</f>
        <v>48160</v>
      </c>
      <c r="F229" s="18">
        <f>SUM(F228,F210,F187)</f>
        <v>1460</v>
      </c>
      <c r="G229" s="18">
        <f>SUM(G228,G210,G187)</f>
        <v>2650</v>
      </c>
      <c r="H229" s="18">
        <f>SUM(H228,H210,H187)</f>
        <v>44050</v>
      </c>
      <c r="I229" s="18"/>
    </row>
    <row r="230" spans="1:9" x14ac:dyDescent="0.25">
      <c r="A230" s="53" t="s">
        <v>382</v>
      </c>
      <c r="B230" s="54"/>
      <c r="C230" s="55"/>
      <c r="D230" s="42" t="s">
        <v>502</v>
      </c>
      <c r="E230" s="22">
        <f>SUM(E229,E158,E68)</f>
        <v>115590</v>
      </c>
      <c r="F230" s="22">
        <f>SUM(F229,F158,F68)</f>
        <v>8670</v>
      </c>
      <c r="G230" s="22">
        <f>SUM(G229,G158,G68)</f>
        <v>11020</v>
      </c>
      <c r="H230" s="22">
        <f>SUM(H229,H158,H68)</f>
        <v>95900</v>
      </c>
      <c r="I230" s="22"/>
    </row>
    <row r="231" spans="1:9" x14ac:dyDescent="0.25">
      <c r="A231" s="29"/>
      <c r="B231" s="69" t="s">
        <v>503</v>
      </c>
      <c r="C231" s="70"/>
      <c r="D231" s="71"/>
      <c r="E231" s="30"/>
      <c r="F231" s="30"/>
      <c r="G231" s="30"/>
      <c r="H231" s="30"/>
      <c r="I231" s="29"/>
    </row>
    <row r="232" spans="1:9" x14ac:dyDescent="0.25">
      <c r="A232" s="29"/>
      <c r="B232" s="59" t="s">
        <v>16</v>
      </c>
      <c r="C232" s="60"/>
      <c r="D232" s="61"/>
      <c r="E232" s="31"/>
      <c r="F232" s="31"/>
      <c r="G232" s="31"/>
      <c r="H232" s="31"/>
      <c r="I232" s="31"/>
    </row>
    <row r="233" spans="1:9" x14ac:dyDescent="0.25">
      <c r="A233" s="29">
        <v>1</v>
      </c>
      <c r="B233" s="30"/>
      <c r="C233" s="30"/>
      <c r="D233" s="30"/>
      <c r="E233" s="30"/>
      <c r="F233" s="30"/>
      <c r="G233" s="30"/>
      <c r="H233" s="30"/>
      <c r="I233" s="30"/>
    </row>
    <row r="234" spans="1:9" x14ac:dyDescent="0.25">
      <c r="A234" s="29"/>
      <c r="B234" s="65" t="s">
        <v>19</v>
      </c>
      <c r="C234" s="66"/>
      <c r="D234" s="30" t="s">
        <v>318</v>
      </c>
      <c r="E234" s="30">
        <f>SUM(F234:H234)</f>
        <v>0</v>
      </c>
      <c r="F234" s="30">
        <f>SUM(F233:F233)</f>
        <v>0</v>
      </c>
      <c r="G234" s="30">
        <f>SUM(G233:G233)</f>
        <v>0</v>
      </c>
      <c r="H234" s="30">
        <f>SUM(H233:H233)</f>
        <v>0</v>
      </c>
      <c r="I234" s="30"/>
    </row>
    <row r="235" spans="1:9" x14ac:dyDescent="0.25">
      <c r="A235" s="29"/>
      <c r="B235" s="59" t="s">
        <v>17</v>
      </c>
      <c r="C235" s="60"/>
      <c r="D235" s="61"/>
      <c r="E235" s="30"/>
      <c r="F235" s="30"/>
      <c r="G235" s="30"/>
      <c r="H235" s="30"/>
      <c r="I235" s="30"/>
    </row>
    <row r="236" spans="1:9" ht="38.25" x14ac:dyDescent="0.25">
      <c r="A236" s="29">
        <v>1</v>
      </c>
      <c r="B236" s="36" t="s">
        <v>508</v>
      </c>
      <c r="C236" s="32" t="s">
        <v>509</v>
      </c>
      <c r="D236" s="32" t="s">
        <v>510</v>
      </c>
      <c r="E236" s="33">
        <v>500</v>
      </c>
      <c r="F236" s="34">
        <v>0</v>
      </c>
      <c r="G236" s="34">
        <v>0</v>
      </c>
      <c r="H236" s="33">
        <v>500</v>
      </c>
      <c r="I236" s="30" t="s">
        <v>511</v>
      </c>
    </row>
    <row r="237" spans="1:9" x14ac:dyDescent="0.25">
      <c r="A237" s="29"/>
      <c r="B237" s="32"/>
      <c r="C237" s="32"/>
      <c r="D237" s="32"/>
      <c r="E237" s="33"/>
      <c r="F237" s="34"/>
      <c r="G237" s="34"/>
      <c r="H237" s="33"/>
      <c r="I237" s="30"/>
    </row>
    <row r="238" spans="1:9" x14ac:dyDescent="0.25">
      <c r="A238" s="29"/>
      <c r="B238" s="65" t="s">
        <v>19</v>
      </c>
      <c r="C238" s="66"/>
      <c r="D238" s="30" t="s">
        <v>480</v>
      </c>
      <c r="E238" s="30">
        <f>SUM(F238:H238)</f>
        <v>500</v>
      </c>
      <c r="F238" s="30">
        <f>SUM(F236:F237)</f>
        <v>0</v>
      </c>
      <c r="G238" s="30">
        <f>SUM(G236:G237)</f>
        <v>0</v>
      </c>
      <c r="H238" s="30">
        <f>SUM(H236:H237)</f>
        <v>500</v>
      </c>
      <c r="I238" s="29"/>
    </row>
    <row r="239" spans="1:9" x14ac:dyDescent="0.25">
      <c r="A239" s="29"/>
      <c r="B239" s="59" t="s">
        <v>18</v>
      </c>
      <c r="C239" s="60"/>
      <c r="D239" s="61"/>
      <c r="E239" s="30"/>
      <c r="F239" s="30"/>
      <c r="G239" s="30"/>
      <c r="H239" s="30"/>
      <c r="I239" s="29"/>
    </row>
    <row r="240" spans="1:9" ht="38.25" x14ac:dyDescent="0.25">
      <c r="A240" s="29">
        <v>1</v>
      </c>
      <c r="B240" s="32" t="s">
        <v>512</v>
      </c>
      <c r="C240" s="32" t="s">
        <v>513</v>
      </c>
      <c r="D240" s="32" t="s">
        <v>514</v>
      </c>
      <c r="E240" s="34">
        <v>100</v>
      </c>
      <c r="F240" s="34">
        <v>0</v>
      </c>
      <c r="G240" s="34">
        <v>0</v>
      </c>
      <c r="H240" s="34">
        <v>100</v>
      </c>
      <c r="I240" s="29" t="s">
        <v>59</v>
      </c>
    </row>
    <row r="241" spans="1:9" x14ac:dyDescent="0.25">
      <c r="A241" s="29"/>
      <c r="B241" s="65" t="s">
        <v>19</v>
      </c>
      <c r="C241" s="66"/>
      <c r="D241" s="30" t="s">
        <v>480</v>
      </c>
      <c r="E241" s="30">
        <f>SUM(F241:H241)</f>
        <v>100</v>
      </c>
      <c r="F241" s="30">
        <f>SUM(F240:F240)</f>
        <v>0</v>
      </c>
      <c r="G241" s="30">
        <f>SUM(G240:G240)</f>
        <v>0</v>
      </c>
      <c r="H241" s="30">
        <f>SUM(H240:H240)</f>
        <v>100</v>
      </c>
      <c r="I241" s="29"/>
    </row>
    <row r="242" spans="1:9" x14ac:dyDescent="0.25">
      <c r="A242" s="56" t="s">
        <v>515</v>
      </c>
      <c r="B242" s="57"/>
      <c r="C242" s="58"/>
      <c r="D242" s="35" t="s">
        <v>394</v>
      </c>
      <c r="E242" s="4">
        <f>SUM(F242:H242)</f>
        <v>600</v>
      </c>
      <c r="F242" s="4">
        <f>SUM(F234,F238,F241)</f>
        <v>0</v>
      </c>
      <c r="G242" s="4">
        <f>SUM(G241,G238,G234)</f>
        <v>0</v>
      </c>
      <c r="H242" s="4">
        <f>SUM(H241,H238,H234)</f>
        <v>600</v>
      </c>
      <c r="I242" s="4"/>
    </row>
    <row r="243" spans="1:9" x14ac:dyDescent="0.25">
      <c r="A243" s="29"/>
      <c r="B243" s="69" t="s">
        <v>504</v>
      </c>
      <c r="C243" s="70"/>
      <c r="D243" s="71"/>
      <c r="E243" s="30"/>
      <c r="F243" s="30"/>
      <c r="G243" s="30"/>
      <c r="H243" s="30"/>
      <c r="I243" s="29"/>
    </row>
    <row r="244" spans="1:9" x14ac:dyDescent="0.25">
      <c r="A244" s="29"/>
      <c r="B244" s="59" t="s">
        <v>16</v>
      </c>
      <c r="C244" s="60"/>
      <c r="D244" s="61"/>
      <c r="E244" s="31"/>
      <c r="F244" s="31"/>
      <c r="G244" s="31"/>
      <c r="H244" s="31"/>
      <c r="I244" s="31"/>
    </row>
    <row r="245" spans="1:9" x14ac:dyDescent="0.25">
      <c r="A245" s="29">
        <v>1</v>
      </c>
      <c r="B245" s="30"/>
      <c r="C245" s="30"/>
      <c r="D245" s="30"/>
      <c r="E245" s="30"/>
      <c r="F245" s="30"/>
      <c r="G245" s="30"/>
      <c r="H245" s="30"/>
      <c r="I245" s="30"/>
    </row>
    <row r="246" spans="1:9" x14ac:dyDescent="0.25">
      <c r="A246" s="29"/>
      <c r="B246" s="65" t="s">
        <v>19</v>
      </c>
      <c r="C246" s="66"/>
      <c r="D246" s="30" t="s">
        <v>318</v>
      </c>
      <c r="E246" s="30">
        <f>SUM(F246:H246)</f>
        <v>0</v>
      </c>
      <c r="F246" s="30">
        <f>SUM(F245:F245)</f>
        <v>0</v>
      </c>
      <c r="G246" s="30">
        <f>SUM(G245:G245)</f>
        <v>0</v>
      </c>
      <c r="H246" s="30">
        <f>SUM(H245:H245)</f>
        <v>0</v>
      </c>
      <c r="I246" s="30"/>
    </row>
    <row r="247" spans="1:9" x14ac:dyDescent="0.25">
      <c r="A247" s="29"/>
      <c r="B247" s="59" t="s">
        <v>17</v>
      </c>
      <c r="C247" s="60"/>
      <c r="D247" s="61"/>
      <c r="E247" s="30"/>
      <c r="F247" s="30"/>
      <c r="G247" s="30"/>
      <c r="H247" s="30"/>
      <c r="I247" s="30"/>
    </row>
    <row r="248" spans="1:9" x14ac:dyDescent="0.25">
      <c r="A248" s="29">
        <v>1</v>
      </c>
      <c r="B248" s="36"/>
      <c r="C248" s="32"/>
      <c r="D248" s="32"/>
      <c r="E248" s="33"/>
      <c r="F248" s="34"/>
      <c r="G248" s="34"/>
      <c r="H248" s="33"/>
      <c r="I248" s="30"/>
    </row>
    <row r="249" spans="1:9" x14ac:dyDescent="0.25">
      <c r="A249" s="29"/>
      <c r="B249" s="65" t="s">
        <v>19</v>
      </c>
      <c r="C249" s="66"/>
      <c r="D249" s="30" t="s">
        <v>480</v>
      </c>
      <c r="E249" s="30">
        <f>SUM(F249:H249)</f>
        <v>0</v>
      </c>
      <c r="F249" s="30">
        <f>SUM(F248:F248)</f>
        <v>0</v>
      </c>
      <c r="G249" s="30">
        <f>SUM(G248:G248)</f>
        <v>0</v>
      </c>
      <c r="H249" s="30">
        <f>SUM(H248:H248)</f>
        <v>0</v>
      </c>
      <c r="I249" s="29"/>
    </row>
    <row r="250" spans="1:9" x14ac:dyDescent="0.25">
      <c r="A250" s="29"/>
      <c r="B250" s="59" t="s">
        <v>18</v>
      </c>
      <c r="C250" s="60"/>
      <c r="D250" s="61"/>
      <c r="E250" s="30"/>
      <c r="F250" s="30"/>
      <c r="G250" s="30"/>
      <c r="H250" s="30"/>
      <c r="I250" s="29"/>
    </row>
    <row r="251" spans="1:9" ht="45" customHeight="1" x14ac:dyDescent="0.25">
      <c r="A251" s="29">
        <v>1</v>
      </c>
      <c r="B251" s="32" t="s">
        <v>517</v>
      </c>
      <c r="C251" s="32" t="s">
        <v>542</v>
      </c>
      <c r="D251" s="32" t="s">
        <v>518</v>
      </c>
      <c r="E251" s="34">
        <v>100</v>
      </c>
      <c r="F251" s="34">
        <v>0</v>
      </c>
      <c r="G251" s="34">
        <v>50</v>
      </c>
      <c r="H251" s="34">
        <v>50</v>
      </c>
      <c r="I251" s="29" t="s">
        <v>59</v>
      </c>
    </row>
    <row r="252" spans="1:9" ht="32.25" customHeight="1" x14ac:dyDescent="0.25">
      <c r="A252" s="29">
        <v>2</v>
      </c>
      <c r="B252" s="36" t="s">
        <v>545</v>
      </c>
      <c r="C252" s="32" t="s">
        <v>543</v>
      </c>
      <c r="D252" s="32" t="s">
        <v>516</v>
      </c>
      <c r="E252" s="33">
        <v>100</v>
      </c>
      <c r="F252" s="34">
        <v>0</v>
      </c>
      <c r="G252" s="34">
        <v>100</v>
      </c>
      <c r="H252" s="33">
        <v>0</v>
      </c>
      <c r="I252" s="30" t="s">
        <v>546</v>
      </c>
    </row>
    <row r="253" spans="1:9" ht="34.5" customHeight="1" x14ac:dyDescent="0.25">
      <c r="A253" s="29">
        <v>3</v>
      </c>
      <c r="B253" s="32" t="s">
        <v>519</v>
      </c>
      <c r="C253" s="32" t="s">
        <v>544</v>
      </c>
      <c r="D253" s="32" t="s">
        <v>520</v>
      </c>
      <c r="E253" s="33">
        <v>100</v>
      </c>
      <c r="F253" s="33">
        <v>0</v>
      </c>
      <c r="G253" s="34">
        <v>50</v>
      </c>
      <c r="H253" s="33">
        <v>50</v>
      </c>
      <c r="I253" s="29" t="s">
        <v>546</v>
      </c>
    </row>
    <row r="254" spans="1:9" x14ac:dyDescent="0.25">
      <c r="A254" s="29"/>
      <c r="B254" s="65" t="s">
        <v>19</v>
      </c>
      <c r="C254" s="66"/>
      <c r="D254" s="30" t="s">
        <v>394</v>
      </c>
      <c r="E254" s="30">
        <f>SUM(F254:H254)</f>
        <v>300</v>
      </c>
      <c r="F254" s="30">
        <v>0</v>
      </c>
      <c r="G254" s="30">
        <f>SUM(G251:G253)</f>
        <v>200</v>
      </c>
      <c r="H254" s="30">
        <f>SUM(H251:H253)</f>
        <v>100</v>
      </c>
      <c r="I254" s="29"/>
    </row>
    <row r="255" spans="1:9" x14ac:dyDescent="0.25">
      <c r="A255" s="56" t="s">
        <v>521</v>
      </c>
      <c r="B255" s="57"/>
      <c r="C255" s="58"/>
      <c r="D255" s="35" t="s">
        <v>95</v>
      </c>
      <c r="E255" s="4">
        <f>SUM(F255:H255)</f>
        <v>300</v>
      </c>
      <c r="F255" s="4">
        <f>SUM(F246,F249,F254)</f>
        <v>0</v>
      </c>
      <c r="G255" s="4">
        <f>SUM(G254,G249,G246)</f>
        <v>200</v>
      </c>
      <c r="H255" s="4">
        <f>SUM(H254,H249,H246)</f>
        <v>100</v>
      </c>
      <c r="I255" s="4"/>
    </row>
    <row r="256" spans="1:9" x14ac:dyDescent="0.25">
      <c r="A256" s="29"/>
      <c r="B256" s="62" t="s">
        <v>505</v>
      </c>
      <c r="C256" s="63"/>
      <c r="D256" s="64"/>
      <c r="E256" s="30"/>
      <c r="F256" s="30"/>
      <c r="G256" s="30"/>
      <c r="H256" s="30"/>
      <c r="I256" s="29"/>
    </row>
    <row r="257" spans="1:9" x14ac:dyDescent="0.25">
      <c r="A257" s="29"/>
      <c r="B257" s="59" t="s">
        <v>16</v>
      </c>
      <c r="C257" s="60"/>
      <c r="D257" s="61"/>
      <c r="E257" s="31"/>
      <c r="F257" s="31"/>
      <c r="G257" s="31"/>
      <c r="H257" s="31"/>
      <c r="I257" s="31"/>
    </row>
    <row r="258" spans="1:9" x14ac:dyDescent="0.25">
      <c r="A258" s="29">
        <v>1</v>
      </c>
      <c r="B258" s="46"/>
      <c r="C258" s="30"/>
      <c r="D258" s="30"/>
      <c r="E258" s="30"/>
      <c r="F258" s="30"/>
      <c r="G258" s="30"/>
      <c r="H258" s="30"/>
      <c r="I258" s="30"/>
    </row>
    <row r="259" spans="1:9" x14ac:dyDescent="0.25">
      <c r="A259" s="29"/>
      <c r="B259" s="65" t="s">
        <v>19</v>
      </c>
      <c r="C259" s="66"/>
      <c r="D259" s="30" t="s">
        <v>318</v>
      </c>
      <c r="E259" s="30">
        <f>SUM(F259:H259)</f>
        <v>0</v>
      </c>
      <c r="F259" s="30">
        <f>SUM(F258:F258)</f>
        <v>0</v>
      </c>
      <c r="G259" s="30">
        <f>SUM(G258:G258)</f>
        <v>0</v>
      </c>
      <c r="H259" s="30">
        <f>SUM(H258:H258)</f>
        <v>0</v>
      </c>
      <c r="I259" s="30"/>
    </row>
    <row r="260" spans="1:9" x14ac:dyDescent="0.25">
      <c r="A260" s="29"/>
      <c r="B260" s="59" t="s">
        <v>17</v>
      </c>
      <c r="C260" s="60"/>
      <c r="D260" s="61"/>
      <c r="E260" s="30"/>
      <c r="F260" s="30"/>
      <c r="G260" s="30"/>
      <c r="H260" s="30"/>
      <c r="I260" s="30"/>
    </row>
    <row r="261" spans="1:9" x14ac:dyDescent="0.25">
      <c r="A261" s="29">
        <v>1</v>
      </c>
      <c r="B261" s="36"/>
      <c r="C261" s="32"/>
      <c r="D261" s="32"/>
      <c r="E261" s="33"/>
      <c r="F261" s="34"/>
      <c r="G261" s="34"/>
      <c r="H261" s="33"/>
      <c r="I261" s="30"/>
    </row>
    <row r="262" spans="1:9" x14ac:dyDescent="0.25">
      <c r="A262" s="29"/>
      <c r="B262" s="65" t="s">
        <v>19</v>
      </c>
      <c r="C262" s="66"/>
      <c r="D262" s="30" t="s">
        <v>318</v>
      </c>
      <c r="E262" s="30">
        <f>SUM(F262:H262)</f>
        <v>0</v>
      </c>
      <c r="F262" s="30">
        <f>SUM(F261:F261)</f>
        <v>0</v>
      </c>
      <c r="G262" s="30">
        <f>SUM(G261:G261)</f>
        <v>0</v>
      </c>
      <c r="H262" s="30">
        <f>SUM(H261:H261)</f>
        <v>0</v>
      </c>
      <c r="I262" s="29"/>
    </row>
    <row r="263" spans="1:9" x14ac:dyDescent="0.25">
      <c r="A263" s="29"/>
      <c r="B263" s="59" t="s">
        <v>18</v>
      </c>
      <c r="C263" s="60"/>
      <c r="D263" s="61"/>
      <c r="E263" s="30"/>
      <c r="F263" s="30"/>
      <c r="G263" s="30"/>
      <c r="H263" s="30"/>
      <c r="I263" s="29"/>
    </row>
    <row r="264" spans="1:9" ht="51" x14ac:dyDescent="0.25">
      <c r="A264" s="29">
        <v>1</v>
      </c>
      <c r="B264" s="32" t="s">
        <v>522</v>
      </c>
      <c r="C264" s="32" t="s">
        <v>548</v>
      </c>
      <c r="D264" s="32" t="s">
        <v>523</v>
      </c>
      <c r="E264" s="34">
        <v>30</v>
      </c>
      <c r="F264" s="34">
        <v>0</v>
      </c>
      <c r="G264" s="34">
        <v>30</v>
      </c>
      <c r="H264" s="34">
        <v>0</v>
      </c>
      <c r="I264" s="29" t="s">
        <v>57</v>
      </c>
    </row>
    <row r="265" spans="1:9" ht="25.5" x14ac:dyDescent="0.25">
      <c r="A265" s="29">
        <v>2</v>
      </c>
      <c r="B265" s="32" t="s">
        <v>524</v>
      </c>
      <c r="C265" s="32" t="s">
        <v>549</v>
      </c>
      <c r="D265" s="32" t="s">
        <v>525</v>
      </c>
      <c r="E265" s="33">
        <v>100</v>
      </c>
      <c r="F265" s="33">
        <v>100</v>
      </c>
      <c r="G265" s="34">
        <v>0</v>
      </c>
      <c r="H265" s="34">
        <v>0</v>
      </c>
      <c r="I265" s="29" t="s">
        <v>57</v>
      </c>
    </row>
    <row r="266" spans="1:9" ht="38.25" x14ac:dyDescent="0.25">
      <c r="A266" s="29">
        <v>3</v>
      </c>
      <c r="B266" s="32" t="s">
        <v>527</v>
      </c>
      <c r="C266" s="32" t="s">
        <v>547</v>
      </c>
      <c r="D266" s="32" t="s">
        <v>528</v>
      </c>
      <c r="E266" s="33">
        <v>1000</v>
      </c>
      <c r="F266" s="34">
        <v>0</v>
      </c>
      <c r="G266" s="33">
        <v>500</v>
      </c>
      <c r="H266" s="34">
        <v>500</v>
      </c>
      <c r="I266" s="29" t="s">
        <v>59</v>
      </c>
    </row>
    <row r="267" spans="1:9" ht="38.25" x14ac:dyDescent="0.25">
      <c r="A267" s="29">
        <v>4</v>
      </c>
      <c r="B267" s="32" t="s">
        <v>529</v>
      </c>
      <c r="C267" s="32" t="s">
        <v>550</v>
      </c>
      <c r="D267" s="32" t="s">
        <v>530</v>
      </c>
      <c r="E267" s="34">
        <v>500</v>
      </c>
      <c r="F267" s="34">
        <v>500</v>
      </c>
      <c r="G267" s="34">
        <v>0</v>
      </c>
      <c r="H267" s="34">
        <v>0</v>
      </c>
      <c r="I267" s="29" t="s">
        <v>59</v>
      </c>
    </row>
    <row r="268" spans="1:9" x14ac:dyDescent="0.25">
      <c r="A268" s="29"/>
      <c r="B268" s="65" t="s">
        <v>19</v>
      </c>
      <c r="C268" s="66"/>
      <c r="D268" s="30" t="s">
        <v>532</v>
      </c>
      <c r="E268" s="30">
        <f>SUM(F268:H268)</f>
        <v>1630</v>
      </c>
      <c r="F268" s="30">
        <f>SUM(F264:F267)</f>
        <v>600</v>
      </c>
      <c r="G268" s="30">
        <f>SUM(G264:G267)</f>
        <v>530</v>
      </c>
      <c r="H268" s="30">
        <f>SUM(H264:H267)</f>
        <v>500</v>
      </c>
      <c r="I268" s="29"/>
    </row>
    <row r="269" spans="1:9" x14ac:dyDescent="0.25">
      <c r="A269" s="56" t="s">
        <v>533</v>
      </c>
      <c r="B269" s="57"/>
      <c r="C269" s="58"/>
      <c r="D269" s="35" t="s">
        <v>532</v>
      </c>
      <c r="E269" s="4">
        <f>SUM(F269:H269)</f>
        <v>1630</v>
      </c>
      <c r="F269" s="4">
        <f>SUM(F259,F262,F268)</f>
        <v>600</v>
      </c>
      <c r="G269" s="4">
        <f>SUM(G268,G262,G259)</f>
        <v>530</v>
      </c>
      <c r="H269" s="4">
        <f>SUM(H268,H262,H259)</f>
        <v>500</v>
      </c>
      <c r="I269" s="4"/>
    </row>
    <row r="270" spans="1:9" x14ac:dyDescent="0.25">
      <c r="A270" s="72" t="s">
        <v>507</v>
      </c>
      <c r="B270" s="73"/>
      <c r="C270" s="74"/>
      <c r="D270" s="37" t="s">
        <v>534</v>
      </c>
      <c r="E270" s="18">
        <f>SUM(E269,E255,E242)</f>
        <v>2530</v>
      </c>
      <c r="F270" s="18">
        <f>SUM(F269,F255,F242)</f>
        <v>600</v>
      </c>
      <c r="G270" s="18">
        <f>SUM(G269,G255,G242)</f>
        <v>730</v>
      </c>
      <c r="H270" s="18">
        <f>SUM(H269,H255,H242)</f>
        <v>1200</v>
      </c>
      <c r="I270" s="18"/>
    </row>
    <row r="271" spans="1:9" x14ac:dyDescent="0.25">
      <c r="A271" s="53" t="s">
        <v>506</v>
      </c>
      <c r="B271" s="54"/>
      <c r="C271" s="55"/>
      <c r="D271" s="42" t="s">
        <v>553</v>
      </c>
      <c r="E271" s="22">
        <f>SUM(E270,E229,E158,E68)</f>
        <v>118120</v>
      </c>
      <c r="F271" s="22">
        <f>SUM(F270,F229,F158,F68)</f>
        <v>9270</v>
      </c>
      <c r="G271" s="22">
        <f>SUM(G270,G229,G158,G68)</f>
        <v>11750</v>
      </c>
      <c r="H271" s="22">
        <f>SUM(H270,H229,H158,H68)</f>
        <v>97100</v>
      </c>
      <c r="I271" s="22"/>
    </row>
    <row r="273" spans="2:9" x14ac:dyDescent="0.25">
      <c r="B273" t="s">
        <v>557</v>
      </c>
      <c r="H273" s="51" t="s">
        <v>558</v>
      </c>
      <c r="I273" s="51"/>
    </row>
    <row r="277" spans="2:9" x14ac:dyDescent="0.25">
      <c r="B277" s="47" t="s">
        <v>559</v>
      </c>
    </row>
    <row r="278" spans="2:9" x14ac:dyDescent="0.25">
      <c r="B278" s="48">
        <v>371954</v>
      </c>
    </row>
  </sheetData>
  <mergeCells count="111">
    <mergeCell ref="A271:C271"/>
    <mergeCell ref="B262:C262"/>
    <mergeCell ref="B263:D263"/>
    <mergeCell ref="B268:C268"/>
    <mergeCell ref="A269:C269"/>
    <mergeCell ref="A270:C270"/>
    <mergeCell ref="A255:C255"/>
    <mergeCell ref="B256:D256"/>
    <mergeCell ref="B257:D257"/>
    <mergeCell ref="B259:C259"/>
    <mergeCell ref="B260:D260"/>
    <mergeCell ref="B246:C246"/>
    <mergeCell ref="B247:D247"/>
    <mergeCell ref="B249:C249"/>
    <mergeCell ref="B250:D250"/>
    <mergeCell ref="B254:C254"/>
    <mergeCell ref="B239:D239"/>
    <mergeCell ref="B241:C241"/>
    <mergeCell ref="A242:C242"/>
    <mergeCell ref="B243:D243"/>
    <mergeCell ref="B244:D244"/>
    <mergeCell ref="B231:D231"/>
    <mergeCell ref="B232:D232"/>
    <mergeCell ref="B234:C234"/>
    <mergeCell ref="B235:D235"/>
    <mergeCell ref="B238:C238"/>
    <mergeCell ref="A228:C228"/>
    <mergeCell ref="A229:C229"/>
    <mergeCell ref="A230:C230"/>
    <mergeCell ref="B214:C214"/>
    <mergeCell ref="B215:D215"/>
    <mergeCell ref="B217:C217"/>
    <mergeCell ref="B218:D218"/>
    <mergeCell ref="B227:C227"/>
    <mergeCell ref="B196:D196"/>
    <mergeCell ref="B209:C209"/>
    <mergeCell ref="A210:C210"/>
    <mergeCell ref="B211:D211"/>
    <mergeCell ref="B212:D212"/>
    <mergeCell ref="B188:D188"/>
    <mergeCell ref="B189:D189"/>
    <mergeCell ref="B191:C191"/>
    <mergeCell ref="B192:D192"/>
    <mergeCell ref="B195:C195"/>
    <mergeCell ref="B168:D168"/>
    <mergeCell ref="B186:C186"/>
    <mergeCell ref="A187:C187"/>
    <mergeCell ref="B160:D160"/>
    <mergeCell ref="B161:D161"/>
    <mergeCell ref="B163:C163"/>
    <mergeCell ref="B164:D164"/>
    <mergeCell ref="B167:C167"/>
    <mergeCell ref="B137:C137"/>
    <mergeCell ref="B138:D138"/>
    <mergeCell ref="B156:C156"/>
    <mergeCell ref="A157:C157"/>
    <mergeCell ref="A158:C158"/>
    <mergeCell ref="A128:C128"/>
    <mergeCell ref="B129:D129"/>
    <mergeCell ref="B130:D130"/>
    <mergeCell ref="B132:C132"/>
    <mergeCell ref="B133:D133"/>
    <mergeCell ref="B99:C99"/>
    <mergeCell ref="B100:D100"/>
    <mergeCell ref="B106:C106"/>
    <mergeCell ref="B107:D107"/>
    <mergeCell ref="B127:C127"/>
    <mergeCell ref="B83:D83"/>
    <mergeCell ref="B94:C94"/>
    <mergeCell ref="A95:C95"/>
    <mergeCell ref="B96:D96"/>
    <mergeCell ref="B97:D97"/>
    <mergeCell ref="B69:D69"/>
    <mergeCell ref="B70:D70"/>
    <mergeCell ref="B72:C72"/>
    <mergeCell ref="B73:D73"/>
    <mergeCell ref="B82:C82"/>
    <mergeCell ref="A47:C47"/>
    <mergeCell ref="B48:D48"/>
    <mergeCell ref="B49:D49"/>
    <mergeCell ref="A67:C67"/>
    <mergeCell ref="A68:C68"/>
    <mergeCell ref="B51:C51"/>
    <mergeCell ref="B52:D52"/>
    <mergeCell ref="B60:C60"/>
    <mergeCell ref="B61:D61"/>
    <mergeCell ref="B66:C66"/>
    <mergeCell ref="B1:H6"/>
    <mergeCell ref="H273:I273"/>
    <mergeCell ref="F7:I7"/>
    <mergeCell ref="A7:A8"/>
    <mergeCell ref="B7:B8"/>
    <mergeCell ref="C7:C8"/>
    <mergeCell ref="D7:D8"/>
    <mergeCell ref="E7:E8"/>
    <mergeCell ref="A159:C159"/>
    <mergeCell ref="A27:C27"/>
    <mergeCell ref="B10:D10"/>
    <mergeCell ref="B9:D9"/>
    <mergeCell ref="B13:D13"/>
    <mergeCell ref="B19:D19"/>
    <mergeCell ref="B12:C12"/>
    <mergeCell ref="B18:C18"/>
    <mergeCell ref="B26:C26"/>
    <mergeCell ref="B28:D28"/>
    <mergeCell ref="B29:D29"/>
    <mergeCell ref="B31:C31"/>
    <mergeCell ref="B32:D32"/>
    <mergeCell ref="B36:C36"/>
    <mergeCell ref="B37:D37"/>
    <mergeCell ref="B46:C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5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92" zoomScaleNormal="92" zoomScaleSheetLayoutView="84" workbookViewId="0">
      <pane ySplit="8" topLeftCell="A45" activePane="bottomLeft" state="frozen"/>
      <selection pane="bottomLeft" activeCell="A51" sqref="A51:C51"/>
    </sheetView>
  </sheetViews>
  <sheetFormatPr defaultRowHeight="15" x14ac:dyDescent="0.25"/>
  <cols>
    <col min="1" max="1" width="9.5703125" customWidth="1"/>
    <col min="2" max="2" width="29.42578125" customWidth="1"/>
    <col min="3" max="3" width="27.5703125" customWidth="1"/>
    <col min="4" max="4" width="30.140625" customWidth="1"/>
    <col min="5" max="5" width="15.7109375" customWidth="1"/>
    <col min="6" max="6" width="9.42578125" customWidth="1"/>
    <col min="7" max="7" width="10.140625" customWidth="1"/>
    <col min="8" max="8" width="10.85546875" customWidth="1"/>
    <col min="9" max="9" width="23" customWidth="1"/>
  </cols>
  <sheetData>
    <row r="1" spans="1:9" ht="15" customHeight="1" x14ac:dyDescent="0.25">
      <c r="A1" s="1"/>
      <c r="B1" s="1"/>
      <c r="C1" s="1"/>
      <c r="D1" s="49" t="s">
        <v>554</v>
      </c>
      <c r="E1" s="49"/>
      <c r="F1" s="49"/>
      <c r="G1" s="49"/>
      <c r="H1" s="49"/>
      <c r="I1" s="2"/>
    </row>
    <row r="2" spans="1:9" ht="83.25" customHeight="1" x14ac:dyDescent="0.25">
      <c r="A2" s="1"/>
      <c r="B2" s="1"/>
      <c r="C2" s="1"/>
      <c r="D2" s="49"/>
      <c r="E2" s="49"/>
      <c r="F2" s="49"/>
      <c r="G2" s="49"/>
      <c r="H2" s="49"/>
      <c r="I2" s="2"/>
    </row>
    <row r="3" spans="1:9" hidden="1" x14ac:dyDescent="0.25">
      <c r="A3" s="1"/>
      <c r="B3" s="1"/>
      <c r="C3" s="1"/>
      <c r="D3" s="49"/>
      <c r="E3" s="49"/>
      <c r="F3" s="49"/>
      <c r="G3" s="49"/>
      <c r="H3" s="49"/>
      <c r="I3" s="2"/>
    </row>
    <row r="4" spans="1:9" hidden="1" x14ac:dyDescent="0.25">
      <c r="A4" s="1"/>
      <c r="B4" s="1"/>
      <c r="C4" s="1"/>
      <c r="D4" s="49"/>
      <c r="E4" s="49"/>
      <c r="F4" s="49"/>
      <c r="G4" s="49"/>
      <c r="H4" s="49"/>
      <c r="I4" s="2"/>
    </row>
    <row r="5" spans="1:9" hidden="1" x14ac:dyDescent="0.25">
      <c r="A5" s="1"/>
      <c r="B5" s="1"/>
      <c r="C5" s="1"/>
      <c r="D5" s="49"/>
      <c r="E5" s="49"/>
      <c r="F5" s="49"/>
      <c r="G5" s="49"/>
      <c r="H5" s="49"/>
      <c r="I5" s="1"/>
    </row>
    <row r="6" spans="1:9" hidden="1" x14ac:dyDescent="0.25">
      <c r="A6" s="1"/>
      <c r="B6" s="1"/>
      <c r="C6" s="1"/>
      <c r="D6" s="49"/>
      <c r="E6" s="49"/>
      <c r="F6" s="49"/>
      <c r="G6" s="49"/>
      <c r="H6" s="49"/>
      <c r="I6" s="1"/>
    </row>
    <row r="7" spans="1:9" ht="23.25" customHeight="1" x14ac:dyDescent="0.25">
      <c r="A7" s="91" t="s">
        <v>0</v>
      </c>
      <c r="B7" s="91" t="s">
        <v>1</v>
      </c>
      <c r="C7" s="91" t="s">
        <v>2</v>
      </c>
      <c r="D7" s="91" t="s">
        <v>3</v>
      </c>
      <c r="E7" s="91" t="s">
        <v>4</v>
      </c>
      <c r="F7" s="91" t="s">
        <v>5</v>
      </c>
      <c r="G7" s="91"/>
      <c r="H7" s="91"/>
      <c r="I7" s="91"/>
    </row>
    <row r="8" spans="1:9" ht="64.5" customHeight="1" x14ac:dyDescent="0.25">
      <c r="A8" s="91"/>
      <c r="B8" s="91"/>
      <c r="C8" s="91"/>
      <c r="D8" s="91"/>
      <c r="E8" s="91"/>
      <c r="F8" s="3" t="s">
        <v>6</v>
      </c>
      <c r="G8" s="3" t="s">
        <v>7</v>
      </c>
      <c r="H8" s="3" t="s">
        <v>8</v>
      </c>
      <c r="I8" s="3" t="s">
        <v>9</v>
      </c>
    </row>
    <row r="9" spans="1:9" ht="24" customHeight="1" x14ac:dyDescent="0.25">
      <c r="A9" s="5"/>
      <c r="B9" s="84" t="s">
        <v>13</v>
      </c>
      <c r="C9" s="85"/>
      <c r="D9" s="86"/>
      <c r="E9" s="8"/>
      <c r="F9" s="8"/>
      <c r="G9" s="8"/>
      <c r="H9" s="8"/>
      <c r="I9" s="5"/>
    </row>
    <row r="10" spans="1:9" ht="24" customHeight="1" x14ac:dyDescent="0.3">
      <c r="A10" s="5">
        <v>1</v>
      </c>
      <c r="B10" s="12"/>
      <c r="C10" s="12"/>
      <c r="D10" s="12"/>
      <c r="E10" s="14"/>
      <c r="F10" s="14"/>
      <c r="G10" s="14"/>
      <c r="H10" s="14"/>
      <c r="I10" s="8"/>
    </row>
    <row r="11" spans="1:9" ht="31.5" customHeight="1" x14ac:dyDescent="0.25">
      <c r="A11" s="75" t="s">
        <v>10</v>
      </c>
      <c r="B11" s="76"/>
      <c r="C11" s="77"/>
      <c r="D11" s="9" t="s">
        <v>304</v>
      </c>
      <c r="E11" s="6">
        <f>SUM(F11:H11)</f>
        <v>0</v>
      </c>
      <c r="F11" s="6">
        <f>SUM(F10:F10)</f>
        <v>0</v>
      </c>
      <c r="G11" s="6">
        <f>SUM(G10:G10)</f>
        <v>0</v>
      </c>
      <c r="H11" s="6">
        <f>SUM(H10:H10)</f>
        <v>0</v>
      </c>
      <c r="I11" s="4"/>
    </row>
    <row r="12" spans="1:9" ht="24" customHeight="1" x14ac:dyDescent="0.25">
      <c r="A12" s="5"/>
      <c r="B12" s="84" t="s">
        <v>20</v>
      </c>
      <c r="C12" s="85"/>
      <c r="D12" s="86"/>
      <c r="E12" s="8"/>
      <c r="F12" s="8"/>
      <c r="G12" s="8"/>
      <c r="H12" s="8"/>
      <c r="I12" s="5"/>
    </row>
    <row r="13" spans="1:9" ht="59.45" customHeight="1" x14ac:dyDescent="0.25">
      <c r="A13" s="5">
        <v>1</v>
      </c>
      <c r="B13" s="12" t="s">
        <v>131</v>
      </c>
      <c r="C13" s="12" t="s">
        <v>132</v>
      </c>
      <c r="D13" s="12" t="s">
        <v>133</v>
      </c>
      <c r="E13" s="14">
        <v>330</v>
      </c>
      <c r="F13" s="14" t="s">
        <v>26</v>
      </c>
      <c r="G13" s="14" t="s">
        <v>26</v>
      </c>
      <c r="H13" s="14">
        <v>330</v>
      </c>
      <c r="I13" s="8" t="s">
        <v>57</v>
      </c>
    </row>
    <row r="14" spans="1:9" ht="60.6" customHeight="1" x14ac:dyDescent="0.25">
      <c r="A14" s="5">
        <v>2</v>
      </c>
      <c r="B14" s="12" t="s">
        <v>134</v>
      </c>
      <c r="C14" s="12" t="s">
        <v>135</v>
      </c>
      <c r="D14" s="12" t="s">
        <v>136</v>
      </c>
      <c r="E14" s="14">
        <v>330</v>
      </c>
      <c r="F14" s="14" t="s">
        <v>26</v>
      </c>
      <c r="G14" s="14" t="s">
        <v>26</v>
      </c>
      <c r="H14" s="14">
        <v>330</v>
      </c>
      <c r="I14" s="8" t="s">
        <v>137</v>
      </c>
    </row>
    <row r="15" spans="1:9" ht="93.6" customHeight="1" x14ac:dyDescent="0.25">
      <c r="A15" s="5">
        <v>3</v>
      </c>
      <c r="B15" s="12" t="s">
        <v>138</v>
      </c>
      <c r="C15" s="12" t="s">
        <v>139</v>
      </c>
      <c r="D15" s="12" t="s">
        <v>140</v>
      </c>
      <c r="E15" s="13">
        <v>1320</v>
      </c>
      <c r="F15" s="13">
        <v>1320</v>
      </c>
      <c r="G15" s="14" t="s">
        <v>26</v>
      </c>
      <c r="H15" s="14" t="s">
        <v>26</v>
      </c>
      <c r="I15" s="8" t="s">
        <v>141</v>
      </c>
    </row>
    <row r="16" spans="1:9" ht="45" customHeight="1" x14ac:dyDescent="0.25">
      <c r="A16" s="5">
        <v>4</v>
      </c>
      <c r="B16" s="12" t="s">
        <v>142</v>
      </c>
      <c r="C16" s="12" t="s">
        <v>143</v>
      </c>
      <c r="D16" s="12" t="s">
        <v>140</v>
      </c>
      <c r="E16" s="13">
        <v>330</v>
      </c>
      <c r="F16" s="13">
        <v>330</v>
      </c>
      <c r="G16" s="14" t="s">
        <v>26</v>
      </c>
      <c r="H16" s="14" t="s">
        <v>26</v>
      </c>
      <c r="I16" s="8" t="s">
        <v>141</v>
      </c>
    </row>
    <row r="17" spans="1:9" ht="31.5" customHeight="1" x14ac:dyDescent="0.25">
      <c r="A17" s="75" t="s">
        <v>21</v>
      </c>
      <c r="B17" s="76"/>
      <c r="C17" s="77"/>
      <c r="D17" s="9" t="s">
        <v>144</v>
      </c>
      <c r="E17" s="6">
        <f>SUM(F17:H17)</f>
        <v>2310</v>
      </c>
      <c r="F17" s="6">
        <f>SUM(F13:F16)</f>
        <v>1650</v>
      </c>
      <c r="G17" s="6">
        <f>SUM(G13:G16)</f>
        <v>0</v>
      </c>
      <c r="H17" s="6">
        <f>SUM(H13:H16)</f>
        <v>660</v>
      </c>
      <c r="I17" s="4"/>
    </row>
    <row r="18" spans="1:9" ht="24" customHeight="1" x14ac:dyDescent="0.25">
      <c r="A18" s="5"/>
      <c r="B18" s="84" t="s">
        <v>22</v>
      </c>
      <c r="C18" s="85"/>
      <c r="D18" s="86"/>
      <c r="E18" s="8"/>
      <c r="F18" s="8"/>
      <c r="G18" s="8"/>
      <c r="H18" s="8"/>
      <c r="I18" s="5"/>
    </row>
    <row r="19" spans="1:9" ht="75.599999999999994" customHeight="1" x14ac:dyDescent="0.25">
      <c r="A19" s="5">
        <v>1</v>
      </c>
      <c r="B19" s="12" t="s">
        <v>145</v>
      </c>
      <c r="C19" s="12" t="s">
        <v>146</v>
      </c>
      <c r="D19" s="12" t="s">
        <v>147</v>
      </c>
      <c r="E19" s="14">
        <v>330</v>
      </c>
      <c r="F19" s="14">
        <v>330</v>
      </c>
      <c r="G19" s="14" t="s">
        <v>26</v>
      </c>
      <c r="H19" s="14" t="s">
        <v>26</v>
      </c>
      <c r="I19" s="8" t="s">
        <v>141</v>
      </c>
    </row>
    <row r="20" spans="1:9" ht="66.599999999999994" customHeight="1" x14ac:dyDescent="0.25">
      <c r="A20" s="5">
        <v>2</v>
      </c>
      <c r="B20" s="12" t="s">
        <v>148</v>
      </c>
      <c r="C20" s="12" t="s">
        <v>149</v>
      </c>
      <c r="D20" s="12" t="s">
        <v>150</v>
      </c>
      <c r="E20" s="14">
        <v>660</v>
      </c>
      <c r="F20" s="14">
        <v>660</v>
      </c>
      <c r="G20" s="14" t="s">
        <v>26</v>
      </c>
      <c r="H20" s="14" t="s">
        <v>26</v>
      </c>
      <c r="I20" s="8" t="s">
        <v>151</v>
      </c>
    </row>
    <row r="21" spans="1:9" ht="52.15" customHeight="1" x14ac:dyDescent="0.25">
      <c r="A21" s="5">
        <v>3</v>
      </c>
      <c r="B21" s="12" t="s">
        <v>152</v>
      </c>
      <c r="C21" s="12" t="s">
        <v>153</v>
      </c>
      <c r="D21" s="12" t="s">
        <v>154</v>
      </c>
      <c r="E21" s="14">
        <v>330</v>
      </c>
      <c r="F21" s="14" t="s">
        <v>26</v>
      </c>
      <c r="G21" s="14" t="s">
        <v>26</v>
      </c>
      <c r="H21" s="14">
        <v>330</v>
      </c>
      <c r="I21" s="8" t="s">
        <v>155</v>
      </c>
    </row>
    <row r="22" spans="1:9" ht="58.9" customHeight="1" x14ac:dyDescent="0.25">
      <c r="A22" s="5">
        <v>4</v>
      </c>
      <c r="B22" s="12" t="s">
        <v>156</v>
      </c>
      <c r="C22" s="12" t="s">
        <v>157</v>
      </c>
      <c r="D22" s="12" t="s">
        <v>158</v>
      </c>
      <c r="E22" s="14">
        <v>330</v>
      </c>
      <c r="F22" s="14" t="s">
        <v>26</v>
      </c>
      <c r="G22" s="14" t="s">
        <v>26</v>
      </c>
      <c r="H22" s="14">
        <v>330</v>
      </c>
      <c r="I22" s="8" t="s">
        <v>141</v>
      </c>
    </row>
    <row r="23" spans="1:9" ht="31.5" customHeight="1" x14ac:dyDescent="0.25">
      <c r="A23" s="75" t="s">
        <v>11</v>
      </c>
      <c r="B23" s="76"/>
      <c r="C23" s="77"/>
      <c r="D23" s="9" t="s">
        <v>159</v>
      </c>
      <c r="E23" s="6">
        <f>SUM(F23:H23)</f>
        <v>1650</v>
      </c>
      <c r="F23" s="6">
        <f>SUM(F19:F22)</f>
        <v>990</v>
      </c>
      <c r="G23" s="6">
        <f>SUM(G19:G22)</f>
        <v>0</v>
      </c>
      <c r="H23" s="6">
        <f>SUM(H19:H22)</f>
        <v>660</v>
      </c>
      <c r="I23" s="4"/>
    </row>
    <row r="24" spans="1:9" ht="23.25" customHeight="1" x14ac:dyDescent="0.25">
      <c r="A24" s="87" t="s">
        <v>12</v>
      </c>
      <c r="B24" s="88"/>
      <c r="C24" s="88"/>
      <c r="D24" s="11" t="s">
        <v>160</v>
      </c>
      <c r="E24" s="7">
        <f>SUM(F24:H24)</f>
        <v>3960</v>
      </c>
      <c r="F24" s="7">
        <f>SUM(F23,F17,F11)</f>
        <v>2640</v>
      </c>
      <c r="G24" s="7">
        <f>SUM(G23,G17,G11)</f>
        <v>0</v>
      </c>
      <c r="H24" s="7">
        <f>SUM(H23,H17,H11)</f>
        <v>1320</v>
      </c>
      <c r="I24" s="10"/>
    </row>
    <row r="25" spans="1:9" x14ac:dyDescent="0.25">
      <c r="A25" s="5"/>
      <c r="B25" s="84" t="s">
        <v>161</v>
      </c>
      <c r="C25" s="85"/>
      <c r="D25" s="86"/>
      <c r="E25" s="8"/>
      <c r="F25" s="8"/>
      <c r="G25" s="8"/>
      <c r="H25" s="8"/>
      <c r="I25" s="5"/>
    </row>
    <row r="26" spans="1:9" ht="45" x14ac:dyDescent="0.25">
      <c r="A26" s="5">
        <v>1</v>
      </c>
      <c r="B26" s="15" t="s">
        <v>221</v>
      </c>
      <c r="C26" s="15" t="s">
        <v>222</v>
      </c>
      <c r="D26" s="15" t="s">
        <v>223</v>
      </c>
      <c r="E26" s="8">
        <v>330</v>
      </c>
      <c r="F26" s="8">
        <v>330</v>
      </c>
      <c r="G26" s="8" t="s">
        <v>26</v>
      </c>
      <c r="H26" s="8" t="s">
        <v>26</v>
      </c>
      <c r="I26" s="5" t="s">
        <v>58</v>
      </c>
    </row>
    <row r="27" spans="1:9" ht="45" x14ac:dyDescent="0.25">
      <c r="A27" s="5">
        <v>2</v>
      </c>
      <c r="B27" s="15" t="s">
        <v>380</v>
      </c>
      <c r="C27" s="15" t="s">
        <v>379</v>
      </c>
      <c r="D27" s="15" t="s">
        <v>224</v>
      </c>
      <c r="E27" s="8">
        <v>400</v>
      </c>
      <c r="F27" s="8" t="s">
        <v>26</v>
      </c>
      <c r="G27" s="8" t="s">
        <v>26</v>
      </c>
      <c r="H27" s="8">
        <v>400</v>
      </c>
      <c r="I27" s="5" t="s">
        <v>141</v>
      </c>
    </row>
    <row r="28" spans="1:9" ht="45" x14ac:dyDescent="0.25">
      <c r="A28" s="5">
        <v>3</v>
      </c>
      <c r="B28" s="15" t="s">
        <v>225</v>
      </c>
      <c r="C28" s="15" t="s">
        <v>226</v>
      </c>
      <c r="D28" s="15" t="s">
        <v>223</v>
      </c>
      <c r="E28" s="8">
        <v>330</v>
      </c>
      <c r="F28" s="8">
        <v>330</v>
      </c>
      <c r="G28" s="8" t="s">
        <v>26</v>
      </c>
      <c r="H28" s="8" t="s">
        <v>26</v>
      </c>
      <c r="I28" s="5" t="s">
        <v>58</v>
      </c>
    </row>
    <row r="29" spans="1:9" ht="45" x14ac:dyDescent="0.25">
      <c r="A29" s="5">
        <v>4</v>
      </c>
      <c r="B29" s="16" t="s">
        <v>227</v>
      </c>
      <c r="C29" s="16" t="s">
        <v>228</v>
      </c>
      <c r="D29" s="8" t="s">
        <v>229</v>
      </c>
      <c r="E29" s="8">
        <v>330</v>
      </c>
      <c r="F29" s="8">
        <v>330</v>
      </c>
      <c r="G29" s="8" t="s">
        <v>26</v>
      </c>
      <c r="H29" s="8" t="s">
        <v>26</v>
      </c>
      <c r="I29" s="8" t="s">
        <v>58</v>
      </c>
    </row>
    <row r="30" spans="1:9" x14ac:dyDescent="0.25">
      <c r="A30" s="75" t="s">
        <v>164</v>
      </c>
      <c r="B30" s="76"/>
      <c r="C30" s="77"/>
      <c r="D30" s="9" t="s">
        <v>378</v>
      </c>
      <c r="E30" s="6">
        <f>SUM(F30:H30)</f>
        <v>1390</v>
      </c>
      <c r="F30" s="6">
        <f>SUM(F26:F29)</f>
        <v>990</v>
      </c>
      <c r="G30" s="6">
        <f>SUM(G26:G29)</f>
        <v>0</v>
      </c>
      <c r="H30" s="6">
        <f>SUM(H26:H29)</f>
        <v>400</v>
      </c>
      <c r="I30" s="4"/>
    </row>
    <row r="31" spans="1:9" x14ac:dyDescent="0.25">
      <c r="A31" s="5"/>
      <c r="B31" s="84" t="s">
        <v>162</v>
      </c>
      <c r="C31" s="85"/>
      <c r="D31" s="86"/>
      <c r="E31" s="8"/>
      <c r="F31" s="8"/>
      <c r="G31" s="8"/>
      <c r="H31" s="8"/>
      <c r="I31" s="5"/>
    </row>
    <row r="32" spans="1:9" ht="45" x14ac:dyDescent="0.25">
      <c r="A32" s="5">
        <v>1</v>
      </c>
      <c r="B32" s="12" t="s">
        <v>300</v>
      </c>
      <c r="C32" s="12" t="s">
        <v>301</v>
      </c>
      <c r="D32" s="12" t="s">
        <v>302</v>
      </c>
      <c r="E32" s="14">
        <v>330</v>
      </c>
      <c r="F32" s="14">
        <v>0</v>
      </c>
      <c r="G32" s="14">
        <v>0</v>
      </c>
      <c r="H32" s="14">
        <v>330</v>
      </c>
      <c r="I32" s="8" t="s">
        <v>137</v>
      </c>
    </row>
    <row r="33" spans="1:9" x14ac:dyDescent="0.25">
      <c r="A33" s="75" t="s">
        <v>165</v>
      </c>
      <c r="B33" s="76"/>
      <c r="C33" s="77"/>
      <c r="D33" s="9" t="s">
        <v>303</v>
      </c>
      <c r="E33" s="6">
        <f>SUM(F33:H33)</f>
        <v>330</v>
      </c>
      <c r="F33" s="6">
        <f>SUM(F32:F32)</f>
        <v>0</v>
      </c>
      <c r="G33" s="6">
        <f>SUM(G32:G32)</f>
        <v>0</v>
      </c>
      <c r="H33" s="6">
        <f>SUM(H32:H32)</f>
        <v>330</v>
      </c>
      <c r="I33" s="4"/>
    </row>
    <row r="34" spans="1:9" x14ac:dyDescent="0.25">
      <c r="A34" s="5"/>
      <c r="B34" s="84" t="s">
        <v>163</v>
      </c>
      <c r="C34" s="85"/>
      <c r="D34" s="86"/>
      <c r="E34" s="8"/>
      <c r="F34" s="8"/>
      <c r="G34" s="8"/>
      <c r="H34" s="8"/>
      <c r="I34" s="5"/>
    </row>
    <row r="35" spans="1:9" ht="14.45" x14ac:dyDescent="0.3">
      <c r="A35" s="5">
        <v>1</v>
      </c>
      <c r="B35" s="12"/>
      <c r="C35" s="12"/>
      <c r="D35" s="12"/>
      <c r="E35" s="14"/>
      <c r="F35" s="14"/>
      <c r="G35" s="14"/>
      <c r="H35" s="14"/>
      <c r="I35" s="8"/>
    </row>
    <row r="36" spans="1:9" ht="14.45" x14ac:dyDescent="0.3">
      <c r="A36" s="5">
        <v>2</v>
      </c>
      <c r="B36" s="12"/>
      <c r="C36" s="12"/>
      <c r="D36" s="12"/>
      <c r="E36" s="14"/>
      <c r="F36" s="14"/>
      <c r="G36" s="14"/>
      <c r="H36" s="14"/>
      <c r="I36" s="8"/>
    </row>
    <row r="37" spans="1:9" x14ac:dyDescent="0.25">
      <c r="A37" s="75" t="s">
        <v>166</v>
      </c>
      <c r="B37" s="76"/>
      <c r="C37" s="77"/>
      <c r="D37" s="9" t="s">
        <v>304</v>
      </c>
      <c r="E37" s="6">
        <f>SUM(F37:H37)</f>
        <v>0</v>
      </c>
      <c r="F37" s="6">
        <f>SUM(F35:F36)</f>
        <v>0</v>
      </c>
      <c r="G37" s="6">
        <f>SUM(G35:G36)</f>
        <v>0</v>
      </c>
      <c r="H37" s="6">
        <f>SUM(H35:H36)</f>
        <v>0</v>
      </c>
      <c r="I37" s="4"/>
    </row>
    <row r="38" spans="1:9" x14ac:dyDescent="0.25">
      <c r="A38" s="78" t="s">
        <v>167</v>
      </c>
      <c r="B38" s="79"/>
      <c r="C38" s="80"/>
      <c r="D38" s="19" t="s">
        <v>159</v>
      </c>
      <c r="E38" s="7">
        <f>SUM(F38:H38)</f>
        <v>1720</v>
      </c>
      <c r="F38" s="7">
        <f>SUM(F37,F33,F30)</f>
        <v>990</v>
      </c>
      <c r="G38" s="7">
        <v>0</v>
      </c>
      <c r="H38" s="7">
        <v>730</v>
      </c>
      <c r="I38" s="10"/>
    </row>
    <row r="39" spans="1:9" ht="28.9" customHeight="1" x14ac:dyDescent="0.25">
      <c r="A39" s="89" t="s">
        <v>305</v>
      </c>
      <c r="B39" s="90"/>
      <c r="C39" s="90"/>
      <c r="D39" s="21" t="s">
        <v>381</v>
      </c>
      <c r="E39" s="27">
        <f>SUM(F39:H39)</f>
        <v>5680</v>
      </c>
      <c r="F39" s="27">
        <f>F38+F24</f>
        <v>3630</v>
      </c>
      <c r="G39" s="27">
        <f>G38+G24</f>
        <v>0</v>
      </c>
      <c r="H39" s="27">
        <f>H38+H24</f>
        <v>2050</v>
      </c>
      <c r="I39" s="23"/>
    </row>
    <row r="40" spans="1:9" x14ac:dyDescent="0.25">
      <c r="A40" s="5"/>
      <c r="B40" s="84" t="s">
        <v>306</v>
      </c>
      <c r="C40" s="85"/>
      <c r="D40" s="86"/>
      <c r="E40" s="8"/>
      <c r="F40" s="8"/>
      <c r="G40" s="8"/>
      <c r="H40" s="8"/>
      <c r="I40" s="5"/>
    </row>
    <row r="41" spans="1:9" ht="14.45" x14ac:dyDescent="0.3">
      <c r="A41" s="5">
        <v>1</v>
      </c>
      <c r="B41" s="15"/>
      <c r="C41" s="15"/>
      <c r="D41" s="15"/>
      <c r="E41" s="8"/>
      <c r="F41" s="8"/>
      <c r="G41" s="8"/>
      <c r="H41" s="8"/>
      <c r="I41" s="5"/>
    </row>
    <row r="42" spans="1:9" ht="14.45" x14ac:dyDescent="0.3">
      <c r="A42" s="5">
        <v>2</v>
      </c>
      <c r="B42" s="15"/>
      <c r="C42" s="15"/>
      <c r="D42" s="15"/>
      <c r="E42" s="8"/>
      <c r="F42" s="8"/>
      <c r="G42" s="8"/>
      <c r="H42" s="8"/>
      <c r="I42" s="5"/>
    </row>
    <row r="43" spans="1:9" x14ac:dyDescent="0.25">
      <c r="A43" s="75" t="s">
        <v>307</v>
      </c>
      <c r="B43" s="76"/>
      <c r="C43" s="77"/>
      <c r="D43" s="9" t="s">
        <v>14</v>
      </c>
      <c r="E43" s="6">
        <f>SUM(F43:H43)</f>
        <v>0</v>
      </c>
      <c r="F43" s="6">
        <f>SUM(F41:F42)</f>
        <v>0</v>
      </c>
      <c r="G43" s="6">
        <f>SUM(G41:G42)</f>
        <v>0</v>
      </c>
      <c r="H43" s="6">
        <f>SUM(H41:H42)</f>
        <v>0</v>
      </c>
      <c r="I43" s="4"/>
    </row>
    <row r="44" spans="1:9" x14ac:dyDescent="0.25">
      <c r="A44" s="5"/>
      <c r="B44" s="84" t="s">
        <v>308</v>
      </c>
      <c r="C44" s="85"/>
      <c r="D44" s="86"/>
      <c r="E44" s="8"/>
      <c r="F44" s="8"/>
      <c r="G44" s="8"/>
      <c r="H44" s="8"/>
      <c r="I44" s="5"/>
    </row>
    <row r="45" spans="1:9" ht="14.45" x14ac:dyDescent="0.3">
      <c r="A45" s="5">
        <v>1</v>
      </c>
      <c r="B45" s="12"/>
      <c r="C45" s="12"/>
      <c r="D45" s="12"/>
      <c r="E45" s="14"/>
      <c r="F45" s="14"/>
      <c r="G45" s="14"/>
      <c r="H45" s="14"/>
      <c r="I45" s="8"/>
    </row>
    <row r="46" spans="1:9" x14ac:dyDescent="0.25">
      <c r="A46" s="75" t="s">
        <v>309</v>
      </c>
      <c r="B46" s="76"/>
      <c r="C46" s="77"/>
      <c r="D46" s="9" t="s">
        <v>14</v>
      </c>
      <c r="E46" s="6">
        <f>SUM(F46:H46)</f>
        <v>0</v>
      </c>
      <c r="F46" s="6">
        <f>SUM(F45:F45)</f>
        <v>0</v>
      </c>
      <c r="G46" s="6">
        <f>SUM(G45:G45)</f>
        <v>0</v>
      </c>
      <c r="H46" s="6">
        <f>SUM(H45:H45)</f>
        <v>0</v>
      </c>
      <c r="I46" s="4"/>
    </row>
    <row r="47" spans="1:9" x14ac:dyDescent="0.25">
      <c r="A47" s="5"/>
      <c r="B47" s="84" t="s">
        <v>310</v>
      </c>
      <c r="C47" s="85"/>
      <c r="D47" s="86"/>
      <c r="E47" s="8"/>
      <c r="F47" s="8"/>
      <c r="G47" s="8"/>
      <c r="H47" s="8"/>
      <c r="I47" s="5"/>
    </row>
    <row r="48" spans="1:9" ht="60" x14ac:dyDescent="0.25">
      <c r="A48" s="5">
        <v>1</v>
      </c>
      <c r="B48" s="12" t="s">
        <v>541</v>
      </c>
      <c r="C48" s="12" t="s">
        <v>383</v>
      </c>
      <c r="D48" s="12" t="s">
        <v>384</v>
      </c>
      <c r="E48" s="14">
        <v>200</v>
      </c>
      <c r="F48" s="14">
        <v>200</v>
      </c>
      <c r="G48" s="14">
        <v>0</v>
      </c>
      <c r="H48" s="14">
        <v>0</v>
      </c>
      <c r="I48" s="8" t="s">
        <v>155</v>
      </c>
    </row>
    <row r="49" spans="1:9" ht="14.45" x14ac:dyDescent="0.3">
      <c r="A49" s="5">
        <v>2</v>
      </c>
      <c r="B49" s="12"/>
      <c r="C49" s="12"/>
      <c r="D49" s="12"/>
      <c r="E49" s="14"/>
      <c r="F49" s="14"/>
      <c r="G49" s="14"/>
      <c r="H49" s="14"/>
      <c r="I49" s="8"/>
    </row>
    <row r="50" spans="1:9" x14ac:dyDescent="0.25">
      <c r="A50" s="75" t="s">
        <v>311</v>
      </c>
      <c r="B50" s="76"/>
      <c r="C50" s="77"/>
      <c r="D50" s="9" t="s">
        <v>385</v>
      </c>
      <c r="E50" s="6">
        <f>SUM(F50:H50)</f>
        <v>200</v>
      </c>
      <c r="F50" s="6">
        <f>SUM(F48:F49)</f>
        <v>200</v>
      </c>
      <c r="G50" s="6">
        <f>SUM(G48:G49)</f>
        <v>0</v>
      </c>
      <c r="H50" s="6">
        <f>SUM(H48:H49)</f>
        <v>0</v>
      </c>
      <c r="I50" s="4"/>
    </row>
    <row r="51" spans="1:9" ht="25.15" customHeight="1" x14ac:dyDescent="0.25">
      <c r="A51" s="78" t="s">
        <v>312</v>
      </c>
      <c r="B51" s="79"/>
      <c r="C51" s="80"/>
      <c r="D51" s="11" t="s">
        <v>385</v>
      </c>
      <c r="E51" s="17">
        <f>SUM(F51:H51)</f>
        <v>200</v>
      </c>
      <c r="F51" s="17">
        <f>SUM(F50,F46,F43)</f>
        <v>200</v>
      </c>
      <c r="G51" s="17">
        <f>SUM(G50,G46,G43)</f>
        <v>0</v>
      </c>
      <c r="H51" s="17">
        <f>SUM(H50,H46,H43)</f>
        <v>0</v>
      </c>
      <c r="I51" s="18"/>
    </row>
    <row r="52" spans="1:9" x14ac:dyDescent="0.25">
      <c r="A52" s="81" t="s">
        <v>386</v>
      </c>
      <c r="B52" s="82"/>
      <c r="C52" s="83"/>
      <c r="D52" s="25" t="s">
        <v>387</v>
      </c>
      <c r="E52" s="27">
        <f>SUM(F52:H52)</f>
        <v>5880</v>
      </c>
      <c r="F52" s="26">
        <f>F51+F38+F24</f>
        <v>3830</v>
      </c>
      <c r="G52" s="26">
        <f>G51+G38+G24</f>
        <v>0</v>
      </c>
      <c r="H52" s="26">
        <f>H51+H38+H24</f>
        <v>2050</v>
      </c>
      <c r="I52" s="24"/>
    </row>
    <row r="53" spans="1:9" x14ac:dyDescent="0.25">
      <c r="A53" s="5"/>
      <c r="B53" s="84" t="s">
        <v>503</v>
      </c>
      <c r="C53" s="85"/>
      <c r="D53" s="86"/>
      <c r="E53" s="8"/>
      <c r="F53" s="8"/>
      <c r="G53" s="8"/>
      <c r="H53" s="8"/>
      <c r="I53" s="5"/>
    </row>
    <row r="54" spans="1:9" ht="14.45" x14ac:dyDescent="0.3">
      <c r="A54" s="5">
        <v>1</v>
      </c>
      <c r="B54" s="15"/>
      <c r="C54" s="15"/>
      <c r="D54" s="15"/>
      <c r="E54" s="8"/>
      <c r="F54" s="8"/>
      <c r="G54" s="8"/>
      <c r="H54" s="8"/>
      <c r="I54" s="5"/>
    </row>
    <row r="55" spans="1:9" x14ac:dyDescent="0.25">
      <c r="A55" s="75" t="s">
        <v>515</v>
      </c>
      <c r="B55" s="76"/>
      <c r="C55" s="77"/>
      <c r="D55" s="9" t="s">
        <v>531</v>
      </c>
      <c r="E55" s="6">
        <f>SUM(F55:H55)</f>
        <v>0</v>
      </c>
      <c r="F55" s="6">
        <f>SUM(F54:F54)</f>
        <v>0</v>
      </c>
      <c r="G55" s="6">
        <f>SUM(G54:G54)</f>
        <v>0</v>
      </c>
      <c r="H55" s="6">
        <f>SUM(H54:H54)</f>
        <v>0</v>
      </c>
      <c r="I55" s="4"/>
    </row>
    <row r="56" spans="1:9" x14ac:dyDescent="0.25">
      <c r="A56" s="5"/>
      <c r="B56" s="84" t="s">
        <v>504</v>
      </c>
      <c r="C56" s="85"/>
      <c r="D56" s="86"/>
      <c r="E56" s="8"/>
      <c r="F56" s="8"/>
      <c r="G56" s="8"/>
      <c r="H56" s="8"/>
      <c r="I56" s="5"/>
    </row>
    <row r="57" spans="1:9" ht="14.45" x14ac:dyDescent="0.3">
      <c r="A57" s="5">
        <v>1</v>
      </c>
      <c r="B57" s="12"/>
      <c r="C57" s="12"/>
      <c r="D57" s="12"/>
      <c r="E57" s="14"/>
      <c r="F57" s="14"/>
      <c r="G57" s="14"/>
      <c r="H57" s="14"/>
      <c r="I57" s="8"/>
    </row>
    <row r="58" spans="1:9" x14ac:dyDescent="0.25">
      <c r="A58" s="75" t="s">
        <v>521</v>
      </c>
      <c r="B58" s="76"/>
      <c r="C58" s="77"/>
      <c r="D58" s="9" t="s">
        <v>304</v>
      </c>
      <c r="E58" s="6">
        <f>SUM(F58:H58)</f>
        <v>0</v>
      </c>
      <c r="F58" s="6">
        <f>SUM(F57:F57)</f>
        <v>0</v>
      </c>
      <c r="G58" s="6">
        <f>SUM(G57:G57)</f>
        <v>0</v>
      </c>
      <c r="H58" s="6">
        <f>SUM(H57:H57)</f>
        <v>0</v>
      </c>
      <c r="I58" s="4"/>
    </row>
    <row r="59" spans="1:9" x14ac:dyDescent="0.25">
      <c r="A59" s="5"/>
      <c r="B59" s="84" t="s">
        <v>505</v>
      </c>
      <c r="C59" s="85"/>
      <c r="D59" s="86"/>
      <c r="E59" s="8"/>
      <c r="F59" s="8"/>
      <c r="G59" s="8"/>
      <c r="H59" s="8"/>
      <c r="I59" s="5"/>
    </row>
    <row r="60" spans="1:9" ht="45" x14ac:dyDescent="0.25">
      <c r="A60" s="5">
        <v>1</v>
      </c>
      <c r="B60" s="16" t="s">
        <v>535</v>
      </c>
      <c r="C60" s="8" t="s">
        <v>526</v>
      </c>
      <c r="D60" s="8" t="s">
        <v>536</v>
      </c>
      <c r="E60" s="8">
        <v>100</v>
      </c>
      <c r="F60" s="8">
        <v>0</v>
      </c>
      <c r="G60" s="8">
        <v>50</v>
      </c>
      <c r="H60" s="8">
        <v>50</v>
      </c>
      <c r="I60" s="8" t="s">
        <v>58</v>
      </c>
    </row>
    <row r="61" spans="1:9" ht="45" x14ac:dyDescent="0.25">
      <c r="A61" s="5">
        <v>2</v>
      </c>
      <c r="B61" s="16" t="s">
        <v>537</v>
      </c>
      <c r="C61" s="8" t="s">
        <v>538</v>
      </c>
      <c r="D61" s="8" t="s">
        <v>539</v>
      </c>
      <c r="E61" s="14">
        <v>2869</v>
      </c>
      <c r="F61" s="14">
        <v>2869</v>
      </c>
      <c r="G61" s="8">
        <v>0</v>
      </c>
      <c r="H61" s="8">
        <v>0</v>
      </c>
      <c r="I61" s="8" t="s">
        <v>540</v>
      </c>
    </row>
    <row r="62" spans="1:9" x14ac:dyDescent="0.25">
      <c r="A62" s="75" t="s">
        <v>533</v>
      </c>
      <c r="B62" s="76"/>
      <c r="C62" s="77"/>
      <c r="D62" s="9" t="s">
        <v>304</v>
      </c>
      <c r="E62" s="6">
        <f>SUM(F62:H62)</f>
        <v>2969</v>
      </c>
      <c r="F62" s="6">
        <f>SUM(F60:F61)</f>
        <v>2869</v>
      </c>
      <c r="G62" s="6">
        <f>SUM(G60:G61)</f>
        <v>50</v>
      </c>
      <c r="H62" s="6">
        <f>SUM(H60:H61)</f>
        <v>50</v>
      </c>
      <c r="I62" s="4"/>
    </row>
    <row r="63" spans="1:9" x14ac:dyDescent="0.25">
      <c r="A63" s="78" t="s">
        <v>507</v>
      </c>
      <c r="B63" s="79"/>
      <c r="C63" s="80"/>
      <c r="D63" s="11" t="s">
        <v>304</v>
      </c>
      <c r="E63" s="17">
        <f>SUM(F63:H63)</f>
        <v>2969</v>
      </c>
      <c r="F63" s="17">
        <f>SUM(F62,F58,F55)</f>
        <v>2869</v>
      </c>
      <c r="G63" s="17">
        <f>SUM(G62,G58,G55)</f>
        <v>50</v>
      </c>
      <c r="H63" s="17">
        <f>SUM(H62,H58,H55)</f>
        <v>50</v>
      </c>
      <c r="I63" s="18"/>
    </row>
    <row r="64" spans="1:9" x14ac:dyDescent="0.25">
      <c r="A64" s="81" t="s">
        <v>552</v>
      </c>
      <c r="B64" s="82"/>
      <c r="C64" s="83"/>
      <c r="D64" s="25" t="s">
        <v>387</v>
      </c>
      <c r="E64" s="26">
        <f>SUM(E63,E51,E38,E24)</f>
        <v>8849</v>
      </c>
      <c r="F64" s="26">
        <f>F63+F51+F38+F24</f>
        <v>6699</v>
      </c>
      <c r="G64" s="26">
        <f t="shared" ref="G64:H64" si="0">G63+G51+G38+G24</f>
        <v>50</v>
      </c>
      <c r="H64" s="26">
        <f t="shared" si="0"/>
        <v>2100</v>
      </c>
      <c r="I64" s="24"/>
    </row>
  </sheetData>
  <mergeCells count="38">
    <mergeCell ref="A51:C51"/>
    <mergeCell ref="A38:C38"/>
    <mergeCell ref="B40:D40"/>
    <mergeCell ref="A43:C43"/>
    <mergeCell ref="B44:D44"/>
    <mergeCell ref="A46:C46"/>
    <mergeCell ref="B47:D47"/>
    <mergeCell ref="D1:H6"/>
    <mergeCell ref="A7:A8"/>
    <mergeCell ref="B7:B8"/>
    <mergeCell ref="C7:C8"/>
    <mergeCell ref="D7:D8"/>
    <mergeCell ref="E7:E8"/>
    <mergeCell ref="F7:I7"/>
    <mergeCell ref="A52:C52"/>
    <mergeCell ref="A24:C24"/>
    <mergeCell ref="B9:D9"/>
    <mergeCell ref="A11:C11"/>
    <mergeCell ref="B12:D12"/>
    <mergeCell ref="A17:C17"/>
    <mergeCell ref="B18:D18"/>
    <mergeCell ref="A23:C23"/>
    <mergeCell ref="A37:C37"/>
    <mergeCell ref="A39:C39"/>
    <mergeCell ref="B25:D25"/>
    <mergeCell ref="A30:C30"/>
    <mergeCell ref="B31:D31"/>
    <mergeCell ref="A33:C33"/>
    <mergeCell ref="B34:D34"/>
    <mergeCell ref="A50:C50"/>
    <mergeCell ref="A62:C62"/>
    <mergeCell ref="A63:C63"/>
    <mergeCell ref="A64:C64"/>
    <mergeCell ref="B53:D53"/>
    <mergeCell ref="A55:C55"/>
    <mergeCell ref="B56:D56"/>
    <mergeCell ref="A58:C58"/>
    <mergeCell ref="B59:D59"/>
  </mergeCells>
  <printOptions horizontalCentered="1" verticalCentered="1"/>
  <pageMargins left="0.45" right="0.70866141732283472" top="0.37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рамках МЗ</vt:lpstr>
      <vt:lpstr>Платные вне МЗ</vt:lpstr>
      <vt:lpstr>'В рамках МЗ'!Область_печати</vt:lpstr>
      <vt:lpstr>'Платные вне МЗ'!Область_печати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2020-01-23T05:25:50Z</dcterms:modified>
</cp:coreProperties>
</file>